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readOnlyRecommended="1" userName="bangen" reservationPassword="BECD"/>
  <workbookPr defaultThemeVersion="124226"/>
  <bookViews>
    <workbookView xWindow="120" yWindow="75" windowWidth="17400" windowHeight="12150" tabRatio="932"/>
  </bookViews>
  <sheets>
    <sheet name="Master" sheetId="19" r:id="rId1"/>
    <sheet name="GS Nifty BeES" sheetId="1" r:id="rId2"/>
    <sheet name="GS Junior BeES" sheetId="2" r:id="rId3"/>
    <sheet name="GS PSU Bank BeES" sheetId="3" r:id="rId4"/>
    <sheet name="GS Gold BeES" sheetId="4" r:id="rId5"/>
    <sheet name="GS Liquid BeES" sheetId="5" r:id="rId6"/>
    <sheet name="GS Bank BeES" sheetId="6" r:id="rId7"/>
    <sheet name="GS Shariah BeES" sheetId="7" r:id="rId8"/>
    <sheet name="GS Hang Seng BeES" sheetId="8" r:id="rId9"/>
    <sheet name="GS Short Term Fund" sheetId="9" r:id="rId10"/>
    <sheet name="GS Infra BeES" sheetId="10" r:id="rId11"/>
    <sheet name="Goldman Sachs India Equity Fund" sheetId="31" r:id="rId12"/>
    <sheet name="GSIEF Derivative" sheetId="32" r:id="rId13"/>
    <sheet name="GS CNX 500" sheetId="33" r:id="rId14"/>
  </sheets>
  <definedNames>
    <definedName name="_xlnm._FilterDatabase" localSheetId="13" hidden="1">'GS CNX 500'!$A$4:$M$542</definedName>
    <definedName name="_xlnm.Print_Area" localSheetId="1">'GS Nifty BeES'!$A$1:$H$76</definedName>
    <definedName name="_xlnm.Print_Area" localSheetId="12">'GSIEF Derivative'!$A$1:$H$54</definedName>
    <definedName name="_xlnm.Print_Titles" localSheetId="13">'GS CNX 500'!$2:$3</definedName>
  </definedNames>
  <calcPr calcId="145621"/>
</workbook>
</file>

<file path=xl/calcChain.xml><?xml version="1.0" encoding="utf-8"?>
<calcChain xmlns="http://schemas.openxmlformats.org/spreadsheetml/2006/main">
  <c r="H516" i="33" l="1"/>
  <c r="G516" i="33"/>
  <c r="H513" i="33"/>
  <c r="G513" i="33"/>
  <c r="H510" i="33"/>
  <c r="H518" i="33" s="1"/>
  <c r="G510" i="33"/>
  <c r="G507" i="33"/>
  <c r="G518" i="33" s="1"/>
  <c r="B7" i="33"/>
  <c r="B8" i="33" s="1"/>
  <c r="B9" i="33" s="1"/>
  <c r="B10" i="33" s="1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B34" i="33" s="1"/>
  <c r="B35" i="33" s="1"/>
  <c r="B36" i="33" s="1"/>
  <c r="B37" i="33" s="1"/>
  <c r="B38" i="33" s="1"/>
  <c r="B39" i="33" s="1"/>
  <c r="B40" i="33" s="1"/>
  <c r="B41" i="33" s="1"/>
  <c r="B42" i="33" s="1"/>
  <c r="B43" i="33" s="1"/>
  <c r="B44" i="33" s="1"/>
  <c r="B45" i="33" s="1"/>
  <c r="B46" i="33" s="1"/>
  <c r="B47" i="33" s="1"/>
  <c r="B48" i="33" s="1"/>
  <c r="B49" i="33" s="1"/>
  <c r="B50" i="33" s="1"/>
  <c r="B51" i="33" s="1"/>
  <c r="B52" i="33" s="1"/>
  <c r="B53" i="33" s="1"/>
  <c r="B54" i="33" s="1"/>
  <c r="B55" i="33" s="1"/>
  <c r="B56" i="33" s="1"/>
  <c r="B57" i="33" s="1"/>
  <c r="B58" i="33" s="1"/>
  <c r="B59" i="33" s="1"/>
  <c r="B60" i="33" s="1"/>
  <c r="B61" i="33" s="1"/>
  <c r="B62" i="33" s="1"/>
  <c r="B63" i="33" s="1"/>
  <c r="B64" i="33" s="1"/>
  <c r="B65" i="33" s="1"/>
  <c r="B66" i="33" s="1"/>
  <c r="B67" i="33" s="1"/>
  <c r="B68" i="33" s="1"/>
  <c r="B69" i="33" s="1"/>
  <c r="B70" i="33" s="1"/>
  <c r="B71" i="33" s="1"/>
  <c r="B72" i="33" s="1"/>
  <c r="B73" i="33" s="1"/>
  <c r="B74" i="33" s="1"/>
  <c r="B75" i="33" s="1"/>
  <c r="B76" i="33" s="1"/>
  <c r="B77" i="33" s="1"/>
  <c r="B78" i="33" s="1"/>
  <c r="B79" i="33" s="1"/>
  <c r="B80" i="33" s="1"/>
  <c r="B81" i="33" s="1"/>
  <c r="B82" i="33" s="1"/>
  <c r="B83" i="33" s="1"/>
  <c r="B84" i="33" s="1"/>
  <c r="B85" i="33" s="1"/>
  <c r="B86" i="33" s="1"/>
  <c r="B87" i="33" s="1"/>
  <c r="B88" i="33" s="1"/>
  <c r="B89" i="33" s="1"/>
  <c r="B90" i="33" s="1"/>
  <c r="B91" i="33" s="1"/>
  <c r="B92" i="33" s="1"/>
  <c r="B93" i="33" s="1"/>
  <c r="B94" i="33" s="1"/>
  <c r="B95" i="33" s="1"/>
  <c r="B96" i="33" s="1"/>
  <c r="B97" i="33" s="1"/>
  <c r="B98" i="33" s="1"/>
  <c r="B99" i="33" s="1"/>
  <c r="B100" i="33" s="1"/>
  <c r="B101" i="33" s="1"/>
  <c r="B102" i="33" s="1"/>
  <c r="B103" i="33" s="1"/>
  <c r="B104" i="33" s="1"/>
  <c r="B105" i="33" s="1"/>
  <c r="B106" i="33" s="1"/>
  <c r="B107" i="33" s="1"/>
  <c r="B108" i="33" s="1"/>
  <c r="B109" i="33" s="1"/>
  <c r="B110" i="33" s="1"/>
  <c r="B111" i="33" s="1"/>
  <c r="B112" i="33" s="1"/>
  <c r="B113" i="33" s="1"/>
  <c r="B114" i="33" s="1"/>
  <c r="B115" i="33" s="1"/>
  <c r="B116" i="33" s="1"/>
  <c r="B117" i="33" s="1"/>
  <c r="B118" i="33" s="1"/>
  <c r="B119" i="33" s="1"/>
  <c r="B120" i="33" s="1"/>
  <c r="B121" i="33" s="1"/>
  <c r="B122" i="33" s="1"/>
  <c r="B123" i="33" s="1"/>
  <c r="B124" i="33" s="1"/>
  <c r="B125" i="33" s="1"/>
  <c r="B126" i="33" s="1"/>
  <c r="B127" i="33" s="1"/>
  <c r="B128" i="33" s="1"/>
  <c r="B129" i="33" s="1"/>
  <c r="B130" i="33" s="1"/>
  <c r="B131" i="33" s="1"/>
  <c r="B132" i="33" s="1"/>
  <c r="B133" i="33" s="1"/>
  <c r="B134" i="33" s="1"/>
  <c r="B135" i="33" s="1"/>
  <c r="B136" i="33" s="1"/>
  <c r="B137" i="33" s="1"/>
  <c r="B138" i="33" s="1"/>
  <c r="B139" i="33" s="1"/>
  <c r="B140" i="33" s="1"/>
  <c r="B141" i="33" s="1"/>
  <c r="B142" i="33" s="1"/>
  <c r="B143" i="33" s="1"/>
  <c r="B144" i="33" s="1"/>
  <c r="B145" i="33" s="1"/>
  <c r="B146" i="33" s="1"/>
  <c r="B147" i="33" s="1"/>
  <c r="B148" i="33" s="1"/>
  <c r="B149" i="33" s="1"/>
  <c r="B150" i="33" s="1"/>
  <c r="B151" i="33" s="1"/>
  <c r="B152" i="33" s="1"/>
  <c r="B153" i="33" s="1"/>
  <c r="B154" i="33" s="1"/>
  <c r="B155" i="33" s="1"/>
  <c r="B156" i="33" s="1"/>
  <c r="B157" i="33" s="1"/>
  <c r="B158" i="33" s="1"/>
  <c r="B159" i="33" s="1"/>
  <c r="B160" i="33" s="1"/>
  <c r="B161" i="33" s="1"/>
  <c r="B162" i="33" s="1"/>
  <c r="B163" i="33" s="1"/>
  <c r="B164" i="33" s="1"/>
  <c r="B165" i="33" s="1"/>
  <c r="B166" i="33" s="1"/>
  <c r="B167" i="33" s="1"/>
  <c r="B168" i="33" s="1"/>
  <c r="B169" i="33" s="1"/>
  <c r="B170" i="33" s="1"/>
  <c r="B171" i="33" s="1"/>
  <c r="B172" i="33" s="1"/>
  <c r="B173" i="33" s="1"/>
  <c r="B174" i="33" s="1"/>
  <c r="B175" i="33" s="1"/>
  <c r="B176" i="33" s="1"/>
  <c r="B177" i="33" s="1"/>
  <c r="B178" i="33" s="1"/>
  <c r="B179" i="33" s="1"/>
  <c r="B180" i="33" s="1"/>
  <c r="B181" i="33" s="1"/>
  <c r="B182" i="33" s="1"/>
  <c r="B183" i="33" s="1"/>
  <c r="B184" i="33" s="1"/>
  <c r="B185" i="33" s="1"/>
  <c r="B186" i="33" s="1"/>
  <c r="B187" i="33" s="1"/>
  <c r="B188" i="33" s="1"/>
  <c r="B189" i="33" s="1"/>
  <c r="B190" i="33" s="1"/>
  <c r="B191" i="33" s="1"/>
  <c r="B192" i="33" s="1"/>
  <c r="B193" i="33" s="1"/>
  <c r="B194" i="33" s="1"/>
  <c r="B195" i="33" s="1"/>
  <c r="B196" i="33" s="1"/>
  <c r="B197" i="33" s="1"/>
  <c r="B198" i="33" s="1"/>
  <c r="B199" i="33" s="1"/>
  <c r="B200" i="33" s="1"/>
  <c r="B201" i="33" s="1"/>
  <c r="B202" i="33" s="1"/>
  <c r="B203" i="33" s="1"/>
  <c r="B204" i="33" s="1"/>
  <c r="B205" i="33" s="1"/>
  <c r="B206" i="33" s="1"/>
  <c r="B207" i="33" s="1"/>
  <c r="B208" i="33" s="1"/>
  <c r="B209" i="33" s="1"/>
  <c r="B210" i="33" s="1"/>
  <c r="B211" i="33" s="1"/>
  <c r="B212" i="33" s="1"/>
  <c r="B213" i="33" s="1"/>
  <c r="B214" i="33" s="1"/>
  <c r="B215" i="33" s="1"/>
  <c r="B216" i="33" s="1"/>
  <c r="B217" i="33" s="1"/>
  <c r="B218" i="33" s="1"/>
  <c r="B219" i="33" s="1"/>
  <c r="B220" i="33" s="1"/>
  <c r="B221" i="33" s="1"/>
  <c r="B222" i="33" s="1"/>
  <c r="B223" i="33" s="1"/>
  <c r="B224" i="33" s="1"/>
  <c r="B225" i="33" s="1"/>
  <c r="B226" i="33" s="1"/>
  <c r="B227" i="33" s="1"/>
  <c r="B228" i="33" s="1"/>
  <c r="B229" i="33" s="1"/>
  <c r="B230" i="33" s="1"/>
  <c r="B231" i="33" s="1"/>
  <c r="B232" i="33" s="1"/>
  <c r="B233" i="33" s="1"/>
  <c r="B234" i="33" s="1"/>
  <c r="B235" i="33" s="1"/>
  <c r="B236" i="33" s="1"/>
  <c r="B237" i="33" s="1"/>
  <c r="B238" i="33" s="1"/>
  <c r="B239" i="33" s="1"/>
  <c r="B240" i="33" s="1"/>
  <c r="B241" i="33" s="1"/>
  <c r="B242" i="33" s="1"/>
  <c r="B243" i="33" s="1"/>
  <c r="B244" i="33" s="1"/>
  <c r="B245" i="33" s="1"/>
  <c r="B246" i="33" s="1"/>
  <c r="B247" i="33" s="1"/>
  <c r="B248" i="33" s="1"/>
  <c r="B249" i="33" s="1"/>
  <c r="B250" i="33" s="1"/>
  <c r="B251" i="33" s="1"/>
  <c r="B252" i="33" s="1"/>
  <c r="B253" i="33" s="1"/>
  <c r="B254" i="33" s="1"/>
  <c r="B255" i="33" s="1"/>
  <c r="B256" i="33" s="1"/>
  <c r="B257" i="33" s="1"/>
  <c r="B258" i="33" s="1"/>
  <c r="B259" i="33" s="1"/>
  <c r="B260" i="33" s="1"/>
  <c r="B261" i="33" s="1"/>
  <c r="B262" i="33" s="1"/>
  <c r="B263" i="33" s="1"/>
  <c r="B264" i="33" s="1"/>
  <c r="B265" i="33" s="1"/>
  <c r="B266" i="33" s="1"/>
  <c r="B267" i="33" s="1"/>
  <c r="B268" i="33" s="1"/>
  <c r="B269" i="33" s="1"/>
  <c r="B270" i="33" s="1"/>
  <c r="B271" i="33" s="1"/>
  <c r="B272" i="33" s="1"/>
  <c r="B273" i="33" s="1"/>
  <c r="B274" i="33" s="1"/>
  <c r="B275" i="33" s="1"/>
  <c r="B276" i="33" s="1"/>
  <c r="B277" i="33" s="1"/>
  <c r="B278" i="33" s="1"/>
  <c r="B279" i="33" s="1"/>
  <c r="B280" i="33" s="1"/>
  <c r="B281" i="33" s="1"/>
  <c r="B282" i="33" s="1"/>
  <c r="B283" i="33" s="1"/>
  <c r="B284" i="33" s="1"/>
  <c r="B285" i="33" s="1"/>
  <c r="B286" i="33" s="1"/>
  <c r="B287" i="33" s="1"/>
  <c r="B288" i="33" s="1"/>
  <c r="B289" i="33" s="1"/>
  <c r="B290" i="33" s="1"/>
  <c r="B291" i="33" s="1"/>
  <c r="B292" i="33" s="1"/>
  <c r="B293" i="33" s="1"/>
  <c r="B294" i="33" s="1"/>
  <c r="B295" i="33" s="1"/>
  <c r="B296" i="33" s="1"/>
  <c r="B297" i="33" s="1"/>
  <c r="B298" i="33" s="1"/>
  <c r="B299" i="33" s="1"/>
  <c r="B300" i="33" s="1"/>
  <c r="B301" i="33" s="1"/>
  <c r="B302" i="33" s="1"/>
  <c r="B303" i="33" s="1"/>
  <c r="B304" i="33" s="1"/>
  <c r="B305" i="33" s="1"/>
  <c r="B306" i="33" s="1"/>
  <c r="B307" i="33" s="1"/>
  <c r="B308" i="33" s="1"/>
  <c r="B309" i="33" s="1"/>
  <c r="B310" i="33" s="1"/>
  <c r="B311" i="33" s="1"/>
  <c r="B312" i="33" s="1"/>
  <c r="B313" i="33" s="1"/>
  <c r="B314" i="33" s="1"/>
  <c r="B315" i="33" s="1"/>
  <c r="B316" i="33" s="1"/>
  <c r="B317" i="33" s="1"/>
  <c r="B318" i="33" s="1"/>
  <c r="B319" i="33" s="1"/>
  <c r="B320" i="33" s="1"/>
  <c r="B321" i="33" s="1"/>
  <c r="B322" i="33" s="1"/>
  <c r="B323" i="33" s="1"/>
  <c r="B324" i="33" s="1"/>
  <c r="B325" i="33" s="1"/>
  <c r="B326" i="33" s="1"/>
  <c r="B327" i="33" s="1"/>
  <c r="B328" i="33" s="1"/>
  <c r="B329" i="33" s="1"/>
  <c r="B330" i="33" s="1"/>
  <c r="B331" i="33" s="1"/>
  <c r="B332" i="33" s="1"/>
  <c r="B333" i="33" s="1"/>
  <c r="B334" i="33" s="1"/>
  <c r="B335" i="33" s="1"/>
  <c r="B336" i="33" s="1"/>
  <c r="B337" i="33" s="1"/>
  <c r="B338" i="33" s="1"/>
  <c r="B339" i="33" s="1"/>
  <c r="B340" i="33" s="1"/>
  <c r="B341" i="33" s="1"/>
  <c r="B342" i="33" s="1"/>
  <c r="B343" i="33" s="1"/>
  <c r="B344" i="33" s="1"/>
  <c r="B345" i="33" s="1"/>
  <c r="B346" i="33" s="1"/>
  <c r="B347" i="33" s="1"/>
  <c r="B348" i="33" s="1"/>
  <c r="B349" i="33" s="1"/>
  <c r="B350" i="33" s="1"/>
  <c r="B351" i="33" s="1"/>
  <c r="B352" i="33" s="1"/>
  <c r="B353" i="33" s="1"/>
  <c r="B354" i="33" s="1"/>
  <c r="B355" i="33" s="1"/>
  <c r="B356" i="33" s="1"/>
  <c r="B357" i="33" s="1"/>
  <c r="B358" i="33" s="1"/>
  <c r="B359" i="33" s="1"/>
  <c r="B360" i="33" s="1"/>
  <c r="B361" i="33" s="1"/>
  <c r="B362" i="33" s="1"/>
  <c r="B363" i="33" s="1"/>
  <c r="B364" i="33" s="1"/>
  <c r="B365" i="33" s="1"/>
  <c r="B366" i="33" s="1"/>
  <c r="B367" i="33" s="1"/>
  <c r="B368" i="33" s="1"/>
  <c r="B369" i="33" s="1"/>
  <c r="B370" i="33" s="1"/>
  <c r="B371" i="33" s="1"/>
  <c r="B372" i="33" s="1"/>
  <c r="B373" i="33" s="1"/>
  <c r="B374" i="33" s="1"/>
  <c r="B375" i="33" s="1"/>
  <c r="B376" i="33" s="1"/>
  <c r="B377" i="33" s="1"/>
  <c r="B378" i="33" s="1"/>
  <c r="B379" i="33" s="1"/>
  <c r="B380" i="33" s="1"/>
  <c r="B381" i="33" s="1"/>
  <c r="B382" i="33" s="1"/>
  <c r="B383" i="33" s="1"/>
  <c r="B384" i="33" s="1"/>
  <c r="B385" i="33" s="1"/>
  <c r="B386" i="33" s="1"/>
  <c r="B387" i="33" s="1"/>
  <c r="B388" i="33" s="1"/>
  <c r="B389" i="33" s="1"/>
  <c r="B390" i="33" s="1"/>
  <c r="B391" i="33" s="1"/>
  <c r="B392" i="33" s="1"/>
  <c r="B393" i="33" s="1"/>
  <c r="B394" i="33" s="1"/>
  <c r="B395" i="33" s="1"/>
  <c r="B396" i="33" s="1"/>
  <c r="B397" i="33" s="1"/>
  <c r="B398" i="33" s="1"/>
  <c r="B399" i="33" s="1"/>
  <c r="B400" i="33" s="1"/>
  <c r="B401" i="33" s="1"/>
  <c r="B402" i="33" s="1"/>
  <c r="B403" i="33" s="1"/>
  <c r="B404" i="33" s="1"/>
  <c r="B405" i="33" s="1"/>
  <c r="B406" i="33" s="1"/>
  <c r="B407" i="33" s="1"/>
  <c r="B408" i="33" s="1"/>
  <c r="B409" i="33" s="1"/>
  <c r="B410" i="33" s="1"/>
  <c r="B411" i="33" s="1"/>
  <c r="B412" i="33" s="1"/>
  <c r="B413" i="33" s="1"/>
  <c r="B414" i="33" s="1"/>
  <c r="B415" i="33" s="1"/>
  <c r="B416" i="33" s="1"/>
  <c r="B417" i="33" s="1"/>
  <c r="B418" i="33" s="1"/>
  <c r="B419" i="33" s="1"/>
  <c r="B420" i="33" s="1"/>
  <c r="B421" i="33" s="1"/>
  <c r="B422" i="33" s="1"/>
  <c r="B423" i="33" s="1"/>
  <c r="B424" i="33" s="1"/>
  <c r="B425" i="33" s="1"/>
  <c r="B426" i="33" s="1"/>
  <c r="B427" i="33" s="1"/>
  <c r="B428" i="33" s="1"/>
  <c r="B429" i="33" s="1"/>
  <c r="B430" i="33" s="1"/>
  <c r="B431" i="33" s="1"/>
  <c r="B432" i="33" s="1"/>
  <c r="B433" i="33" s="1"/>
  <c r="B434" i="33" s="1"/>
  <c r="B435" i="33" s="1"/>
  <c r="B436" i="33" s="1"/>
  <c r="B437" i="33" s="1"/>
  <c r="B438" i="33" s="1"/>
  <c r="B439" i="33" s="1"/>
  <c r="B440" i="33" s="1"/>
  <c r="B441" i="33" s="1"/>
  <c r="B442" i="33" s="1"/>
  <c r="B443" i="33" s="1"/>
  <c r="B444" i="33" s="1"/>
  <c r="B445" i="33" s="1"/>
  <c r="B446" i="33" s="1"/>
  <c r="B447" i="33" s="1"/>
  <c r="B448" i="33" s="1"/>
  <c r="B449" i="33" s="1"/>
  <c r="B450" i="33" s="1"/>
  <c r="B451" i="33" s="1"/>
  <c r="B452" i="33" s="1"/>
  <c r="B453" i="33" s="1"/>
  <c r="B454" i="33" s="1"/>
  <c r="B455" i="33" s="1"/>
  <c r="B456" i="33" s="1"/>
  <c r="B457" i="33" s="1"/>
  <c r="B458" i="33" s="1"/>
  <c r="B459" i="33" s="1"/>
  <c r="B460" i="33" s="1"/>
  <c r="B461" i="33" s="1"/>
  <c r="B462" i="33" s="1"/>
  <c r="B463" i="33" s="1"/>
  <c r="B464" i="33" s="1"/>
  <c r="B465" i="33" s="1"/>
  <c r="B466" i="33" s="1"/>
  <c r="B467" i="33" s="1"/>
  <c r="B468" i="33" s="1"/>
  <c r="B469" i="33" s="1"/>
  <c r="B470" i="33" s="1"/>
  <c r="B471" i="33" s="1"/>
  <c r="B472" i="33" s="1"/>
  <c r="B473" i="33" s="1"/>
  <c r="B474" i="33" s="1"/>
  <c r="B475" i="33" s="1"/>
  <c r="B476" i="33" s="1"/>
  <c r="B477" i="33" s="1"/>
  <c r="B478" i="33" s="1"/>
  <c r="B479" i="33" s="1"/>
  <c r="B480" i="33" s="1"/>
  <c r="B481" i="33" s="1"/>
  <c r="B482" i="33" s="1"/>
  <c r="B483" i="33" s="1"/>
  <c r="B484" i="33" s="1"/>
  <c r="B485" i="33" s="1"/>
  <c r="B486" i="33" s="1"/>
  <c r="B487" i="33" s="1"/>
  <c r="B488" i="33" s="1"/>
  <c r="B489" i="33" s="1"/>
  <c r="B490" i="33" s="1"/>
  <c r="B491" i="33" s="1"/>
  <c r="B492" i="33" s="1"/>
  <c r="B493" i="33" s="1"/>
  <c r="B494" i="33" s="1"/>
  <c r="B495" i="33" s="1"/>
  <c r="B496" i="33" s="1"/>
  <c r="B497" i="33" s="1"/>
  <c r="B498" i="33" s="1"/>
  <c r="B499" i="33" s="1"/>
  <c r="B500" i="33" s="1"/>
  <c r="B501" i="33" s="1"/>
  <c r="B502" i="33" s="1"/>
  <c r="B503" i="33" s="1"/>
  <c r="B504" i="33" s="1"/>
  <c r="B505" i="33" s="1"/>
</calcChain>
</file>

<file path=xl/sharedStrings.xml><?xml version="1.0" encoding="utf-8"?>
<sst xmlns="http://schemas.openxmlformats.org/spreadsheetml/2006/main" count="2962" uniqueCount="1311">
  <si>
    <t>CESC LTD</t>
  </si>
  <si>
    <t>PTC INDIA LTD</t>
  </si>
  <si>
    <t>PIDILITE INDUSTRIES LTD</t>
  </si>
  <si>
    <t>BALKRISHNA INDUSTRIES LTD</t>
  </si>
  <si>
    <t>INE239A01016</t>
  </si>
  <si>
    <t>CHINA CONSTRUCTION BANK CORPORATION</t>
  </si>
  <si>
    <t>INDUSTRIAL AND COMMERCIAL BANK OF CHINA LTD</t>
  </si>
  <si>
    <t>BANK OF CHINA LTD</t>
  </si>
  <si>
    <t>PETROCHINA CO. LTD</t>
  </si>
  <si>
    <t>CHINA LIFE INSURANCE CO. LTD</t>
  </si>
  <si>
    <t>CHINA PETROLEUM &amp; CHEMICAL CORPORATION</t>
  </si>
  <si>
    <t xml:space="preserve">SANDS CHINA LTD </t>
  </si>
  <si>
    <t>PING AN INSURANCE (GROUP) CO. OF CHINA LTD</t>
  </si>
  <si>
    <t>CHINA SHENHUA ENERGY CO. LTD</t>
  </si>
  <si>
    <t>BANK OF COMMUNICATIONS CO. LTD</t>
  </si>
  <si>
    <t>CHINA COAL ENERGY CO. LTD</t>
  </si>
  <si>
    <t>INE877F01012</t>
  </si>
  <si>
    <t>INE323I01011</t>
  </si>
  <si>
    <t>INE965H01011</t>
  </si>
  <si>
    <t>INE192A01025</t>
  </si>
  <si>
    <t>INE686F01025</t>
  </si>
  <si>
    <t>BAJAJ HOLDINGS &amp; INVESTMENT LTD</t>
  </si>
  <si>
    <t>KUNLUN ENERGY COMPANY LTD</t>
  </si>
  <si>
    <t>INE571A01020</t>
  </si>
  <si>
    <t>INE351F01018</t>
  </si>
  <si>
    <t>INE093I01010</t>
  </si>
  <si>
    <t>INE274J01014</t>
  </si>
  <si>
    <t>CITIC PACIFIC LTD</t>
  </si>
  <si>
    <t xml:space="preserve">CHINA RESOURCES ENTERPRISE LTD </t>
  </si>
  <si>
    <t xml:space="preserve">CATHAY PACIFIC AIRWAYS LTD </t>
  </si>
  <si>
    <t xml:space="preserve">HONG KONG EXCHANGES AND CLEARING LTD </t>
  </si>
  <si>
    <t xml:space="preserve">CNOOC LTD </t>
  </si>
  <si>
    <t xml:space="preserve">CHINA MOBILE LTD </t>
  </si>
  <si>
    <t xml:space="preserve">BOC HONG KONG (HOLDINGS) LTD </t>
  </si>
  <si>
    <t xml:space="preserve">BELLE INTERNATIONAL HOLDINGS LTD </t>
  </si>
  <si>
    <t xml:space="preserve">CHINA RESOURCES LAND LTD </t>
  </si>
  <si>
    <t xml:space="preserve">HENGAN INTERNATIONAL GROUP CO. LTD </t>
  </si>
  <si>
    <t xml:space="preserve">TENCENT HOLDINGS LTD </t>
  </si>
  <si>
    <t>BRITANNIA INDUTRIES LTD</t>
  </si>
  <si>
    <t>INE318A01026</t>
  </si>
  <si>
    <t>INE901L01018</t>
  </si>
  <si>
    <t>INE203A01020</t>
  </si>
  <si>
    <t>INE209A01019</t>
  </si>
  <si>
    <t>INE918I01018</t>
  </si>
  <si>
    <t>INE296A01016</t>
  </si>
  <si>
    <t>INE787D01026</t>
  </si>
  <si>
    <t>INE216A01022</t>
  </si>
  <si>
    <t>INE486A01013</t>
  </si>
  <si>
    <t>INE066A01013</t>
  </si>
  <si>
    <t>OIL INDIA LTD</t>
  </si>
  <si>
    <t>BAJAJ FINANCE LTD</t>
  </si>
  <si>
    <t>INE774D01024</t>
  </si>
  <si>
    <t>SITI CABLE NETWORK LTD</t>
  </si>
  <si>
    <t>Goldman Sachs CNX Nifty Shariah Index Exchange Traded Scheme (GS Shariah BeES)</t>
  </si>
  <si>
    <t>BMG5320C1082</t>
  </si>
  <si>
    <t>KOLTE - PATIL DEVELOPERS LTD</t>
  </si>
  <si>
    <t>INE094I01018</t>
  </si>
  <si>
    <t>NMDC LTD</t>
  </si>
  <si>
    <t>INE584A01023</t>
  </si>
  <si>
    <t>CREDIT ANALYSIS AND RESEARCH LTD</t>
  </si>
  <si>
    <t>INE752H01013</t>
  </si>
  <si>
    <t>Sr. No.</t>
  </si>
  <si>
    <t>ISIN</t>
  </si>
  <si>
    <t>Name of Instrument</t>
  </si>
  <si>
    <t>Quantity</t>
  </si>
  <si>
    <t>% to Net Assets</t>
  </si>
  <si>
    <t>INE154A01025</t>
  </si>
  <si>
    <t>INE002A01018</t>
  </si>
  <si>
    <t>INE009A01021</t>
  </si>
  <si>
    <t>INE090A01013</t>
  </si>
  <si>
    <t>INE001A01036</t>
  </si>
  <si>
    <t>INE040A01026</t>
  </si>
  <si>
    <t>INE018A01030</t>
  </si>
  <si>
    <t>INE467B01029</t>
  </si>
  <si>
    <t>INE062A01012</t>
  </si>
  <si>
    <t>INE030A01027</t>
  </si>
  <si>
    <t>INE213A01029</t>
  </si>
  <si>
    <t>INE155A01022</t>
  </si>
  <si>
    <t>INE101A01026</t>
  </si>
  <si>
    <t>INE397D01024</t>
  </si>
  <si>
    <t>INE238A01026</t>
  </si>
  <si>
    <t>INE081A01012</t>
  </si>
  <si>
    <t>INE044A01036</t>
  </si>
  <si>
    <t>INE917I01010</t>
  </si>
  <si>
    <t>INE237A01028</t>
  </si>
  <si>
    <t>INE522F01014</t>
  </si>
  <si>
    <t>INE733E01010</t>
  </si>
  <si>
    <t>INE047A01013</t>
  </si>
  <si>
    <t>INE089A01023</t>
  </si>
  <si>
    <t>INE075A01022</t>
  </si>
  <si>
    <t>INE257A01026</t>
  </si>
  <si>
    <t>INE059A01026</t>
  </si>
  <si>
    <t>INE481G01011</t>
  </si>
  <si>
    <t>INE043D01016</t>
  </si>
  <si>
    <t>INE158A01026</t>
  </si>
  <si>
    <t>INE585B01010</t>
  </si>
  <si>
    <t>INE245A01021</t>
  </si>
  <si>
    <t>INE129A01019</t>
  </si>
  <si>
    <t>INE752E01010</t>
  </si>
  <si>
    <t>INE749A01030</t>
  </si>
  <si>
    <t>INE038A01020</t>
  </si>
  <si>
    <t>INE079A01024</t>
  </si>
  <si>
    <t>INE860A01027</t>
  </si>
  <si>
    <t>INE910H01017</t>
  </si>
  <si>
    <t>INE326A01037</t>
  </si>
  <si>
    <t>INE012A01025</t>
  </si>
  <si>
    <t>INE028A01013</t>
  </si>
  <si>
    <t>INE160A01014</t>
  </si>
  <si>
    <t>INE455F01025</t>
  </si>
  <si>
    <t>INE029A01011</t>
  </si>
  <si>
    <t>INE271C01023</t>
  </si>
  <si>
    <t>INE015A01028</t>
  </si>
  <si>
    <t>INE036A01016</t>
  </si>
  <si>
    <t>INE205A01025</t>
  </si>
  <si>
    <t>INE003A01024</t>
  </si>
  <si>
    <t>Total</t>
  </si>
  <si>
    <t>*Classification as per SEBI Circular No.  MFD/CIR/14/18337/2002 dated 19th September 2002</t>
  </si>
  <si>
    <t>NOTES :</t>
  </si>
  <si>
    <t xml:space="preserve">1.   Total NPAs provided for </t>
  </si>
  <si>
    <t>Nil</t>
  </si>
  <si>
    <t>5.   Exposure to derivative instrument at the end of the month</t>
  </si>
  <si>
    <t>6.   Investment in foreign securities/ADRs/GDRs at the end of the month</t>
  </si>
  <si>
    <t>7.   Portfolio Turnover Ratio</t>
  </si>
  <si>
    <t>8.   Dividend declared during the month (Rs per unit)</t>
  </si>
  <si>
    <t>9.   Repo transactions in corporate debt securities</t>
  </si>
  <si>
    <t>Market value (Rs. in lakhs)</t>
  </si>
  <si>
    <t>EQUITY &amp; EQUITY RELATED INSTRUMENTS</t>
  </si>
  <si>
    <t>LISTED</t>
  </si>
  <si>
    <t>(a)</t>
  </si>
  <si>
    <t>(b)</t>
  </si>
  <si>
    <t>INE095A01012</t>
  </si>
  <si>
    <t>INE854D01016</t>
  </si>
  <si>
    <t>INE280A01028</t>
  </si>
  <si>
    <t>INE256A01028</t>
  </si>
  <si>
    <t>INE528G01019</t>
  </si>
  <si>
    <t>INE115A01026</t>
  </si>
  <si>
    <t>INE159A01016</t>
  </si>
  <si>
    <t>INE259A01022</t>
  </si>
  <si>
    <t>INE019A01020</t>
  </si>
  <si>
    <t>INE323A01026</t>
  </si>
  <si>
    <t>INE171A01011</t>
  </si>
  <si>
    <t>INE721A01013</t>
  </si>
  <si>
    <t>INE264A01014</t>
  </si>
  <si>
    <t>INE020B01018</t>
  </si>
  <si>
    <t>INE102D01028</t>
  </si>
  <si>
    <t>INE302A01020</t>
  </si>
  <si>
    <t>INE016A01026</t>
  </si>
  <si>
    <t>INE361B01024</t>
  </si>
  <si>
    <t>INE298A01020</t>
  </si>
  <si>
    <t>INE669E01016</t>
  </si>
  <si>
    <t>INE134E01011</t>
  </si>
  <si>
    <t>INE476A01014</t>
  </si>
  <si>
    <t>INE935A01035</t>
  </si>
  <si>
    <t>INE084A01016</t>
  </si>
  <si>
    <t>INE742F01042</t>
  </si>
  <si>
    <t>INE437A01024</t>
  </si>
  <si>
    <t>INE092A01019</t>
  </si>
  <si>
    <t>INE614G01033</t>
  </si>
  <si>
    <t>INE094A01015</t>
  </si>
  <si>
    <t>INE114A01011</t>
  </si>
  <si>
    <t>INE881D01027</t>
  </si>
  <si>
    <t>INE118A01012</t>
  </si>
  <si>
    <t>INE069A01017</t>
  </si>
  <si>
    <t>INE013A01015</t>
  </si>
  <si>
    <t>INE347G01014</t>
  </si>
  <si>
    <t>INE067A01029</t>
  </si>
  <si>
    <t>INE692A01016</t>
  </si>
  <si>
    <t>INE111A01017</t>
  </si>
  <si>
    <t>INE423A01024</t>
  </si>
  <si>
    <t>INE628A01036</t>
  </si>
  <si>
    <t>INE330H01018</t>
  </si>
  <si>
    <t>INE465A01025</t>
  </si>
  <si>
    <t>INE669C01028</t>
  </si>
  <si>
    <t>INE008A01015</t>
  </si>
  <si>
    <t>INE356A01018</t>
  </si>
  <si>
    <t>INE776C01039</t>
  </si>
  <si>
    <t>Goldman Sachs Nifty Exchange Traded Scheme (GS Nifty BeES)</t>
  </si>
  <si>
    <t>Goldman Sachs Nifty Junior Exchange Traded Scheme (GS Junior BeES)</t>
  </si>
  <si>
    <t>INE141A01014</t>
  </si>
  <si>
    <t>INE428A01015</t>
  </si>
  <si>
    <t>INE434A01013</t>
  </si>
  <si>
    <t>INE667A01018</t>
  </si>
  <si>
    <t>INE565A01014</t>
  </si>
  <si>
    <t>Gold</t>
  </si>
  <si>
    <t>Goldman Sachs Gold Exchange Traded Scheme (GS Gold BeES)</t>
  </si>
  <si>
    <t>Goldman Sachs PSU Bank Exchange Traded Scheme (GS PSU Bank BeES)</t>
  </si>
  <si>
    <t>7.   Average Maturity Period ( in days)</t>
  </si>
  <si>
    <t>8.   Dividend (Net) declared during the month (Rs per unit)</t>
  </si>
  <si>
    <t>COLLATERALISED BORROWING AND LENDING OBLIGATION</t>
  </si>
  <si>
    <t>Goldman Sachs Liquid Exchange Traded Scheme (GS Liquid BeES)</t>
  </si>
  <si>
    <t>Goldman Sachs Banking Index Exchange Traded Scheme (GS Bank BeES)</t>
  </si>
  <si>
    <t>GB0005405286</t>
  </si>
  <si>
    <t>HK0941009539</t>
  </si>
  <si>
    <t>CNE1000002H1</t>
  </si>
  <si>
    <t>CNE1000003G1</t>
  </si>
  <si>
    <t>HK0000069689</t>
  </si>
  <si>
    <t>KYG875721485</t>
  </si>
  <si>
    <t>HK0883013259</t>
  </si>
  <si>
    <t>CNE1000001Z5</t>
  </si>
  <si>
    <t>CNE1000003W8</t>
  </si>
  <si>
    <t>CNE1000002L3</t>
  </si>
  <si>
    <t>HK0016000132</t>
  </si>
  <si>
    <t>HK0013000119</t>
  </si>
  <si>
    <t>HK0001000014</t>
  </si>
  <si>
    <t>CNE1000002Q2</t>
  </si>
  <si>
    <t>HK0388045442</t>
  </si>
  <si>
    <t>CNE1000003X6</t>
  </si>
  <si>
    <t>HK0002007356</t>
  </si>
  <si>
    <t>HK0003000038</t>
  </si>
  <si>
    <t>CNE1000002R0</t>
  </si>
  <si>
    <t>HK0006000050</t>
  </si>
  <si>
    <t>HK2388011192</t>
  </si>
  <si>
    <t>HK0011000095</t>
  </si>
  <si>
    <t>HK0004000045</t>
  </si>
  <si>
    <t>HK0688002218</t>
  </si>
  <si>
    <t>KYG9431R1039</t>
  </si>
  <si>
    <t>BMG5485F1692</t>
  </si>
  <si>
    <t>KYG7800X1079</t>
  </si>
  <si>
    <t>KYG097021045</t>
  </si>
  <si>
    <t>HK0019000162</t>
  </si>
  <si>
    <t>HK0000049939</t>
  </si>
  <si>
    <t>HK0101000591</t>
  </si>
  <si>
    <t>KYG4402L1510</t>
  </si>
  <si>
    <t>HK0012000102</t>
  </si>
  <si>
    <t>CNE100000205</t>
  </si>
  <si>
    <t>KYG8878S1030</t>
  </si>
  <si>
    <t>HK0017000149</t>
  </si>
  <si>
    <t>HK0083000502</t>
  </si>
  <si>
    <t>HK0023000190</t>
  </si>
  <si>
    <t>HK0066009694</t>
  </si>
  <si>
    <t>KYG2108Y1052</t>
  </si>
  <si>
    <t>HK0836012952</t>
  </si>
  <si>
    <t>HK0291001490</t>
  </si>
  <si>
    <t>HK0144000764</t>
  </si>
  <si>
    <t>CNE100000528</t>
  </si>
  <si>
    <t>BMG2442N1048</t>
  </si>
  <si>
    <t>HK0293001514</t>
  </si>
  <si>
    <t>HK0267001375</t>
  </si>
  <si>
    <t>*Classification as provided by Hang Seng Indexes Company Limited, the Index provider</t>
  </si>
  <si>
    <t>6.   Investment in foreign securities/ADRs/GDRs at the end of the month (Rs. in Lakhs)</t>
  </si>
  <si>
    <t>Goldman Sachs Hang Seng  Exchange Traded Scheme (GS Hang Seng BeES)</t>
  </si>
  <si>
    <t>5.   Exposure to derivative instrument at the end of the month.</t>
  </si>
  <si>
    <t>Goldman Sachs Short Term Fund (GS Short Term Fund)</t>
  </si>
  <si>
    <t>INE848E01016</t>
  </si>
  <si>
    <t>INE226A01021</t>
  </si>
  <si>
    <t>INE121E01018</t>
  </si>
  <si>
    <t>INE814H01011</t>
  </si>
  <si>
    <t>INE151A01013</t>
  </si>
  <si>
    <t>INE821I01014</t>
  </si>
  <si>
    <t>INE701B01021</t>
  </si>
  <si>
    <t>Goldman Sachs Infrastructure Exchange Traded Scheme (GS Infra BeES)</t>
  </si>
  <si>
    <t>Sub - Industry Classification*</t>
  </si>
  <si>
    <t>(c)</t>
  </si>
  <si>
    <t>(d)</t>
  </si>
  <si>
    <t>(e)</t>
  </si>
  <si>
    <t>Sub - Industry Classification</t>
  </si>
  <si>
    <t>Quantity (Kgs)</t>
  </si>
  <si>
    <t>Rating</t>
  </si>
  <si>
    <t>Individual &amp; HUF</t>
  </si>
  <si>
    <t>Others</t>
  </si>
  <si>
    <t>Goldman Sachs Mutual Fund</t>
  </si>
  <si>
    <t xml:space="preserve">951-A, Rational House, Appasaheb Marathe Marg, Prabhadevi, Mumbai 400 025. 
</t>
  </si>
  <si>
    <t>Visit us at www.gsam.in</t>
  </si>
  <si>
    <t>NIL</t>
  </si>
  <si>
    <t>ITC LTD</t>
  </si>
  <si>
    <t>RELIANCE INDUSTRIES LTD</t>
  </si>
  <si>
    <t>ICICI BANK LTD</t>
  </si>
  <si>
    <t>HDFC BANK LTD</t>
  </si>
  <si>
    <t>INFOSYS LTD</t>
  </si>
  <si>
    <t>LARSEN &amp; TOUBRO LTD</t>
  </si>
  <si>
    <t>TATA CONSULTANCY SERVICES LTD</t>
  </si>
  <si>
    <t>HINDUSTAN UNILEVER LTD</t>
  </si>
  <si>
    <t>STATE BANK OF INDIA</t>
  </si>
  <si>
    <t>OIL &amp; NATURAL GAS CORPORATION LTD</t>
  </si>
  <si>
    <t>TATA MOTORS LTD</t>
  </si>
  <si>
    <t>BHARTI AIRTEL LTD</t>
  </si>
  <si>
    <t>AXIS BANK LTD</t>
  </si>
  <si>
    <t>TATA STEEL LTD</t>
  </si>
  <si>
    <t>SUN PHARMACEUTICALS INDUSTRIES LTD</t>
  </si>
  <si>
    <t>BAJAJ AUTO LTD</t>
  </si>
  <si>
    <t>KOTAK MAHINDRA BANK LTD</t>
  </si>
  <si>
    <t>DR. REDDY'S LABORATORIES LTD</t>
  </si>
  <si>
    <t>COAL INDIA LTD</t>
  </si>
  <si>
    <t>NTPC LTD</t>
  </si>
  <si>
    <t>GRASIM INDUSTRIES LTD</t>
  </si>
  <si>
    <t>ULTRATECH CEMENT LTD</t>
  </si>
  <si>
    <t>MARUTI SUZUKI INDIA LTD</t>
  </si>
  <si>
    <t>CIPLA LTD</t>
  </si>
  <si>
    <t>WIPRO LTD</t>
  </si>
  <si>
    <t>HERO MOTOCORP LTD</t>
  </si>
  <si>
    <t>BHARAT HEAVY ELECTRICALS LTD</t>
  </si>
  <si>
    <t>ASIAN PAINTS LTD</t>
  </si>
  <si>
    <t>TATA POWER COMPANY LTD</t>
  </si>
  <si>
    <t>POWER GRID CORPORATION OF INDIA LTD</t>
  </si>
  <si>
    <t>HCL TECHNOLOGIES LTD</t>
  </si>
  <si>
    <t>GAIL (INDIA) LTD</t>
  </si>
  <si>
    <t>AMBUJA CEMENTS LTD</t>
  </si>
  <si>
    <t>JINDAL STEEL &amp; POWER LTD</t>
  </si>
  <si>
    <t>CAIRN INDIA LTD</t>
  </si>
  <si>
    <t>LUPIN LTD</t>
  </si>
  <si>
    <t>ACC LTD</t>
  </si>
  <si>
    <t>BANK OF BARODA</t>
  </si>
  <si>
    <t>JAIPRAKASH ASSOCIATES LTD</t>
  </si>
  <si>
    <t>PUNJAB NATIONAL BANK</t>
  </si>
  <si>
    <t>RANBAXY LABORATORIES LTD</t>
  </si>
  <si>
    <t>SESA GOA LTD</t>
  </si>
  <si>
    <t>RELIANCE INFRASTRUCTURE LTD</t>
  </si>
  <si>
    <t>SIEMENS LTD</t>
  </si>
  <si>
    <t>CONSUMER NON DURABLES</t>
  </si>
  <si>
    <t>PETROLEUM PRODUCTS</t>
  </si>
  <si>
    <t>BANKS</t>
  </si>
  <si>
    <t>FINANCE</t>
  </si>
  <si>
    <t>SOFTWARE</t>
  </si>
  <si>
    <t>CONSTRUCTION PROJECT</t>
  </si>
  <si>
    <t>OIL</t>
  </si>
  <si>
    <t>AUTO</t>
  </si>
  <si>
    <t>TELECOM - SERVICES</t>
  </si>
  <si>
    <t>FERROUS METALS</t>
  </si>
  <si>
    <t>PHARMACEUTICALS</t>
  </si>
  <si>
    <t>MINERALS/MINING</t>
  </si>
  <si>
    <t>POWER</t>
  </si>
  <si>
    <t>CEMENT</t>
  </si>
  <si>
    <t>INDUSTRIAL CAPITAL GOODS</t>
  </si>
  <si>
    <t>GAS</t>
  </si>
  <si>
    <t>CONSTRUCTION</t>
  </si>
  <si>
    <t>INDUSIND BANK LTD</t>
  </si>
  <si>
    <t>YES BANK LTD</t>
  </si>
  <si>
    <t>TITAN INDUSTRIES LTD</t>
  </si>
  <si>
    <t>UNITED SPIRITS LTD</t>
  </si>
  <si>
    <t>ZEE ENTERTAINMENT ENTERPRISES LTD</t>
  </si>
  <si>
    <t>BOSCH LTD</t>
  </si>
  <si>
    <t>GODREJ CONSUMER PRODUCTS LTD</t>
  </si>
  <si>
    <t>DIVI'S LABORATORIES LTD</t>
  </si>
  <si>
    <t>LIC HOUSING FINANCE LTD</t>
  </si>
  <si>
    <t>GLAXOSMITHKLINE CONSUMER HEALTHCARE LTD</t>
  </si>
  <si>
    <t>RURAL ELECTRIFICATION CORPORATION LTD</t>
  </si>
  <si>
    <t>IDEA CELLULAR LTD</t>
  </si>
  <si>
    <t>DABUR INDIA LTD</t>
  </si>
  <si>
    <t>EXIDE INDUSTRIES LTD</t>
  </si>
  <si>
    <t>APOLLO HOSPITALS ENTERPRISE LTD</t>
  </si>
  <si>
    <t>GLENMARK PHARMACEUTICALS LTD</t>
  </si>
  <si>
    <t>ADANI PORTS AND SPECIAL ECONOMIC ZONE LTD</t>
  </si>
  <si>
    <t>CANARA BANK</t>
  </si>
  <si>
    <t>TATA CHEMICALS LTD</t>
  </si>
  <si>
    <t>BANK OF INDIA</t>
  </si>
  <si>
    <t>RELIANCE POWER LTD</t>
  </si>
  <si>
    <t>ORACLE FINANCIAL SERVICES SOFTWARE LTD</t>
  </si>
  <si>
    <t>STEEL AUTHORITY OF INDIA LTD</t>
  </si>
  <si>
    <t>CROMPTON GREAVES LTD</t>
  </si>
  <si>
    <t>UNION BANK OF INDIA</t>
  </si>
  <si>
    <t>RELIANCE COMMUNICATIONS LTD</t>
  </si>
  <si>
    <t>TECH MAHINDRA LTD</t>
  </si>
  <si>
    <t>GMR INFRASTRUCTURE LTD</t>
  </si>
  <si>
    <t>CONSUMER DURABLES</t>
  </si>
  <si>
    <t>MEDIA &amp; ENTERTAINMENT</t>
  </si>
  <si>
    <t>AUTO ANCILLARIES</t>
  </si>
  <si>
    <t>INDUSTRIAL PRODUCTS</t>
  </si>
  <si>
    <t>HEALTHCARE SERVICES</t>
  </si>
  <si>
    <t>TRANSPORTATION</t>
  </si>
  <si>
    <t>SERVICES</t>
  </si>
  <si>
    <t>PESTICIDES</t>
  </si>
  <si>
    <t>ALLAHABAD BANK</t>
  </si>
  <si>
    <t>HONG KONG AND CHINA GAS CO. LTD</t>
  </si>
  <si>
    <t>POWER ASSETS HOLDINGS LTD</t>
  </si>
  <si>
    <t>CHINA OVERSEAS LAND &amp; INVESTMENT LTD</t>
  </si>
  <si>
    <t>WANT WANT CHINA HOLDINGS LTD</t>
  </si>
  <si>
    <t>HENDERSON LAND DEVELOPMENT CO. LTD</t>
  </si>
  <si>
    <t>TINGYI (CAYMAN ISLANDS) HOLDING CORP.</t>
  </si>
  <si>
    <t>NHPC LTD</t>
  </si>
  <si>
    <t>VOLTAS LTD</t>
  </si>
  <si>
    <t>JSW ENERGY LTD</t>
  </si>
  <si>
    <t>ADANI POWER LTD</t>
  </si>
  <si>
    <t>TATA COMMUNICATIONS LTD</t>
  </si>
  <si>
    <t>IRB INFRASTRUCTURE DEVELOPERS LTD</t>
  </si>
  <si>
    <t>PUNJ LLOYD LTD</t>
  </si>
  <si>
    <t>INE007A01025</t>
  </si>
  <si>
    <t>INE018I01017</t>
  </si>
  <si>
    <t>INE055A01016</t>
  </si>
  <si>
    <t>CENTURY TEXTILES &amp; INDUSTRIES LTD</t>
  </si>
  <si>
    <t>INE131A01031</t>
  </si>
  <si>
    <t>INE133A01011</t>
  </si>
  <si>
    <t>AKZO NOBEL INDIA LTD</t>
  </si>
  <si>
    <t>INE152A01029</t>
  </si>
  <si>
    <t>THERMAX LTD</t>
  </si>
  <si>
    <t>INE179A01014</t>
  </si>
  <si>
    <t>INE233B01017</t>
  </si>
  <si>
    <t>INE322A01010</t>
  </si>
  <si>
    <t>GILLETTE INDIA LTD</t>
  </si>
  <si>
    <t>INE331A01037</t>
  </si>
  <si>
    <t>INE424H01027</t>
  </si>
  <si>
    <t>INE455I01011</t>
  </si>
  <si>
    <t>INE548C01032</t>
  </si>
  <si>
    <t>INE591G01017</t>
  </si>
  <si>
    <t>INE640A01023</t>
  </si>
  <si>
    <t>SKF INDIA LTD</t>
  </si>
  <si>
    <t>INE663F01024</t>
  </si>
  <si>
    <t>INE671H01015</t>
  </si>
  <si>
    <t>SOBHA DEVELOPERS LTD</t>
  </si>
  <si>
    <t>INE690A01010</t>
  </si>
  <si>
    <t>INE710A01016</t>
  </si>
  <si>
    <t>INE738I01010</t>
  </si>
  <si>
    <t>INE745G01035</t>
  </si>
  <si>
    <t>INE768C01010</t>
  </si>
  <si>
    <t>ZYDUS WELLNESS LTD</t>
  </si>
  <si>
    <t>INE811K01011</t>
  </si>
  <si>
    <t>INE933K01021</t>
  </si>
  <si>
    <t>INE950I01011</t>
  </si>
  <si>
    <t>HUTCHISON WHAMPOA LTD</t>
  </si>
  <si>
    <t>SUN HUNG KAI PROPERTIES LTD</t>
  </si>
  <si>
    <t>CLP HOLDINGS LTD</t>
  </si>
  <si>
    <t>HANG SENG BANK LTD</t>
  </si>
  <si>
    <t>THE WHARF (HOLDINGS) LTD</t>
  </si>
  <si>
    <t>LI &amp; FUNG LTD</t>
  </si>
  <si>
    <t>CHINA UNICOM (HONG KONG) LTD</t>
  </si>
  <si>
    <t>BANK OF EAST ASIA LTD</t>
  </si>
  <si>
    <t>CHINA RESOURCES POWER HOLDINGS CO. LTD</t>
  </si>
  <si>
    <t>Goldman Sachs India Equity Fund</t>
  </si>
  <si>
    <t>TTK PRESTIGE LTD</t>
  </si>
  <si>
    <t>MAHINDRA &amp; MAHINDRA FINANCIAL SERVICES LTD</t>
  </si>
  <si>
    <t>CRISIL LTD</t>
  </si>
  <si>
    <t>GUJARAT MINERAL DEVELOPMENT CORPORATION LTD</t>
  </si>
  <si>
    <t>MINDTREE LTD</t>
  </si>
  <si>
    <t>ECLERX SERVICES LTD</t>
  </si>
  <si>
    <t>NIIT TECHNOLOGIES LTD</t>
  </si>
  <si>
    <t>PRESTIGE ESTATES PROJECTS LTD</t>
  </si>
  <si>
    <t>KAVERI SEED COMPANY LTD</t>
  </si>
  <si>
    <t>BAJAJ CORP LTD</t>
  </si>
  <si>
    <t>VST INDUSTRIES LTD</t>
  </si>
  <si>
    <t>MULTI COMMODITY EXCHANGE OF INDIA LTD</t>
  </si>
  <si>
    <t>SUN TV NETWORK LTD</t>
  </si>
  <si>
    <t>BLUE DART EXPRESS LTD</t>
  </si>
  <si>
    <t>EMAMI LTD</t>
  </si>
  <si>
    <t>MADRAS CEMENTS LTD</t>
  </si>
  <si>
    <t>INFO EDGE (INDIA) LTD</t>
  </si>
  <si>
    <t>PROCTER &amp; GAMBLE HYGIENE AND HEALTH CARE LTD</t>
  </si>
  <si>
    <t>D.B.CORP LTD</t>
  </si>
  <si>
    <t>FINANCIALS</t>
  </si>
  <si>
    <t>TELECOMMUNICATIONS</t>
  </si>
  <si>
    <t>ENERGY</t>
  </si>
  <si>
    <t>INFORMATION TECHNOLOGY</t>
  </si>
  <si>
    <t>CONGLOMERATES</t>
  </si>
  <si>
    <t>PROPERTIES &amp; CONSTRUCTION</t>
  </si>
  <si>
    <t>UTILITIES</t>
  </si>
  <si>
    <t>CONSUMER GOODS</t>
  </si>
  <si>
    <t>5.   Exposure to derivative instrument at the end of the month (Rs. in Lakhs)</t>
  </si>
  <si>
    <t>TOTAL</t>
  </si>
  <si>
    <t>NET CURRENT ASSETS</t>
  </si>
  <si>
    <t>TOTAL NET ASSETS</t>
  </si>
  <si>
    <t>FIXED DEPOSIT PLACED AS A MARGIN</t>
  </si>
  <si>
    <t>DEBT INSTRUMENTS</t>
  </si>
  <si>
    <t>Disclosure for derivative positions as per SEBI Circular No. CIR/IMD/DF/11/2010 dated August 18, 2010</t>
  </si>
  <si>
    <t>A.</t>
  </si>
  <si>
    <t>Underlying</t>
  </si>
  <si>
    <t>Long / Short</t>
  </si>
  <si>
    <t>Futures Price when purchased</t>
  </si>
  <si>
    <t>Current price of the contract</t>
  </si>
  <si>
    <t>Margin maintained in Rs. Lakhs</t>
  </si>
  <si>
    <t>Qty</t>
  </si>
  <si>
    <t>Total Number of contracts where futures were sold : NIL</t>
  </si>
  <si>
    <t>Gross Notional Value of contracts where futures were sold : NIL</t>
  </si>
  <si>
    <t>B.</t>
  </si>
  <si>
    <t>Futures Price when purchased (Rs)</t>
  </si>
  <si>
    <t>Current price of the contract (Rs)</t>
  </si>
  <si>
    <t>Margin maintained (Rs. Lakhs)</t>
  </si>
  <si>
    <t>Total Number of contracts where futures were bought : NIL</t>
  </si>
  <si>
    <t>Gross Notional Value of contracts where futures were bought : NIL</t>
  </si>
  <si>
    <t>C.</t>
  </si>
  <si>
    <t>Number of Contracts</t>
  </si>
  <si>
    <t>Option Price when purchased</t>
  </si>
  <si>
    <t>Current Option Price</t>
  </si>
  <si>
    <t>Total % age of existing assets hedged through put options - NIL</t>
  </si>
  <si>
    <t>D.</t>
  </si>
  <si>
    <t>Call / put</t>
  </si>
  <si>
    <t>Number of contracts</t>
  </si>
  <si>
    <t>Current Price</t>
  </si>
  <si>
    <t>Total Exposure through options as a %age of net assets : NIL</t>
  </si>
  <si>
    <t>E.</t>
  </si>
  <si>
    <t>Goldman Sachs India Equity Fund (GSIEF)</t>
  </si>
  <si>
    <t>Total %age (gross exposure) of existing assets hedged through futures : NIL</t>
  </si>
  <si>
    <t>Net Loss value on all contracts combined : NIL</t>
  </si>
  <si>
    <t>Nifty Index</t>
  </si>
  <si>
    <t>Long</t>
  </si>
  <si>
    <t>HOUSING DEVELOPMENT FINANCE CORPORATION LTD</t>
  </si>
  <si>
    <t>BHARAT PETROLEUM CORPORATION LTD</t>
  </si>
  <si>
    <t>HINDALCO INDUSTRIES LTD</t>
  </si>
  <si>
    <t>NON - FERROUS METALS</t>
  </si>
  <si>
    <t>MAHINDRA &amp; MAHINDRA LTD</t>
  </si>
  <si>
    <t>DLF LTD</t>
  </si>
  <si>
    <t>RELIANCE CAPITAL LTD</t>
  </si>
  <si>
    <t>JSW STEEL LTD</t>
  </si>
  <si>
    <t>ADITYA BIRLA NUVO LTD</t>
  </si>
  <si>
    <t>CHEMICALS</t>
  </si>
  <si>
    <t>HINDUSTAN PETROLEUM CORPORATION LTD</t>
  </si>
  <si>
    <t>CONTAINER CORPORATION OF INDIA LTD</t>
  </si>
  <si>
    <t>POWER FINANCE CORPORATION LTD</t>
  </si>
  <si>
    <t>GLAXOSMITHKLINE PHARMACEUTICALS LTD</t>
  </si>
  <si>
    <t>THE FEDERAL BANK LTD</t>
  </si>
  <si>
    <t>COLGATE PALMOLIVE (INDIA) LTD</t>
  </si>
  <si>
    <t>CUMMINS INDIA LTD</t>
  </si>
  <si>
    <t>PETRONET LNG LTD</t>
  </si>
  <si>
    <t>MPHASIS LTD</t>
  </si>
  <si>
    <t>ADANI ENTERPRISES LTD</t>
  </si>
  <si>
    <t>TRADING</t>
  </si>
  <si>
    <t>BHARAT FORGE LTD</t>
  </si>
  <si>
    <t>UNITED PHOSPHORUS LTD</t>
  </si>
  <si>
    <t>SHRIRAM TRANSPORT FINANCE COMPANY LTD</t>
  </si>
  <si>
    <t>IDBI BANK LTD</t>
  </si>
  <si>
    <t>ORIENTAL BANK OF COMMERCE</t>
  </si>
  <si>
    <t>ANDHRA BANK</t>
  </si>
  <si>
    <t>INDIAN OVERSEAS BANK</t>
  </si>
  <si>
    <t>SYNDICATE BANK</t>
  </si>
  <si>
    <t xml:space="preserve">COSCO PACIFIC LTD </t>
  </si>
  <si>
    <t xml:space="preserve">HSBC HOLDINGS PLC </t>
  </si>
  <si>
    <t xml:space="preserve">AIA GROUP LTD </t>
  </si>
  <si>
    <t xml:space="preserve">CHEUNG KONG (HOLDINGS) LTD </t>
  </si>
  <si>
    <t xml:space="preserve">NEW WORLD DEVELOPMENT CO. LTD </t>
  </si>
  <si>
    <t xml:space="preserve">SWIRE PACIFIC LTD A </t>
  </si>
  <si>
    <t xml:space="preserve">MTR CORPORATION LTD </t>
  </si>
  <si>
    <t xml:space="preserve">SINO LAND CO. LTD </t>
  </si>
  <si>
    <t xml:space="preserve">HANG LUNG PROPERTIES LTD </t>
  </si>
  <si>
    <t xml:space="preserve">CHINA MERCHANTS HOLDINGS (INTERNATIONAL) CO. LTD </t>
  </si>
  <si>
    <t>TATA GLOBAL BEVERAGES LTD</t>
  </si>
  <si>
    <t>BAJAJ FINSERV LTD</t>
  </si>
  <si>
    <t>HK0992009065</t>
  </si>
  <si>
    <t>LENOVO GROUP LTD</t>
  </si>
  <si>
    <t>INE612J01015</t>
  </si>
  <si>
    <t>ALEMBIC PHARMACEUTICALS LTD</t>
  </si>
  <si>
    <t>REPCO HOME FINANCE LTD</t>
  </si>
  <si>
    <t>UNITED BREWERIES LTD</t>
  </si>
  <si>
    <t>^^Indicates thinly traded / non traded and illiquid securities as defined in SEBI Regulations and Guidelines.</t>
  </si>
  <si>
    <t>UNLISTED</t>
  </si>
  <si>
    <t>AGRO TECH FOODS LTD</t>
  </si>
  <si>
    <t>INFRASTRUCTURE DEVELOPMENT FINANCE COMPANY LTD</t>
  </si>
  <si>
    <t>Tel (9122) 6616 9000 Fax: (9122) 6627 9245, Toll Free: 1800-266-1220</t>
  </si>
  <si>
    <t>SECURITIZED DEBT</t>
  </si>
  <si>
    <t xml:space="preserve">      Distributor Plan - Growth Option</t>
  </si>
  <si>
    <t xml:space="preserve">      Distributor Plan - Daily Dividend Option</t>
  </si>
  <si>
    <t xml:space="preserve">      Distributor Plan - Weekly Dividend Option</t>
  </si>
  <si>
    <t xml:space="preserve">      Direct Plan - Growth Option</t>
  </si>
  <si>
    <t xml:space="preserve">      Direct Plan - Daily Dividend Option</t>
  </si>
  <si>
    <t xml:space="preserve">      Direct Plan - Weekly Dividend Option</t>
  </si>
  <si>
    <t xml:space="preserve">      Distributor Plan - Dividend Option</t>
  </si>
  <si>
    <t xml:space="preserve">      Direct Plan - Dividend Option</t>
  </si>
  <si>
    <t>2.   Total value and percentage of illiquid equity shares</t>
  </si>
  <si>
    <t>JAIPRAKASH POWER VENTURES LTD</t>
  </si>
  <si>
    <t>EICHER MOTORS LTD</t>
  </si>
  <si>
    <t>ASTRAZENECA PHARMA INDIA LTD</t>
  </si>
  <si>
    <t>PURAVANKARA PROJECTS LTD</t>
  </si>
  <si>
    <t>HK0027032686</t>
  </si>
  <si>
    <t>HK001700014R</t>
  </si>
  <si>
    <t>INE599M01018</t>
  </si>
  <si>
    <t>JUST DIAL LIMITED</t>
  </si>
  <si>
    <t>GALAXY ENTERTAINMENT GROUP LTD</t>
  </si>
  <si>
    <t>2.   Total value of illiquid equity shares amounts to Rs. 00.00 Lakhs and its percentage to Net Asset Value is 0.00%.</t>
  </si>
  <si>
    <t>NEW WORLD DEVELOPMENT CO. LTD - RIGHTS ^^</t>
  </si>
  <si>
    <t>INE021A01026</t>
  </si>
  <si>
    <t>10.00% CITIBANK N.A. (October 28, 2013)</t>
  </si>
  <si>
    <t>IPCA LABORATORIES LTD</t>
  </si>
  <si>
    <t>8.75% CITIBANK N.A. (November 05, 2013)</t>
  </si>
  <si>
    <t>~ Published NAV as at the last business day i.e. August 30, 2013</t>
  </si>
  <si>
    <t>Hedging Positions through Futures as on September 30, 2013</t>
  </si>
  <si>
    <t>For the month ended September 30, 2013 following details specified for hedging transactions through futures which have been squared off/expired:</t>
  </si>
  <si>
    <t>Other than Hedging Positions through Futures as on September 30, 2013</t>
  </si>
  <si>
    <t>For the month ended September 30, 2013 following details specified for non-hedging transactions through futures which have been squared off/expired:</t>
  </si>
  <si>
    <t>Hedging Positions through Put Options as on September 30, 2013</t>
  </si>
  <si>
    <t>For the month ended September 30, 2013 following details specified for hedging transactions through options which have already been exercised/expired :
Total Number of contracts entered into : NIL
Gross National value of contracts : NIL
Net Profit/Loss on all contracts (premium paid treated as loss) : NIL</t>
  </si>
  <si>
    <t>Other than Hedging Positions through Options as on September 30, 2013</t>
  </si>
  <si>
    <t>For the month ended September 30, 2013 following details specified with regrd to non-hedging transactions through options which have already been exercised/expired :
Total Number of contracts entered into : NIL
Gross National Value of contracts : NIL
Net Profit/Loss on all contracts (premium paid treated as loss) : NIL</t>
  </si>
  <si>
    <t>Hedging Positions through swaps as on September 30, 2013 - NIL</t>
  </si>
  <si>
    <t>Schemewise Monthly Portfolio Statement as on September 30, 2013</t>
  </si>
  <si>
    <t>Portfolio as on September 30, 2013</t>
  </si>
  <si>
    <t>INDUSTRIALS</t>
  </si>
  <si>
    <t>CONSUMER SERVICES</t>
  </si>
  <si>
    <t>OBEROI REALTY LTD</t>
  </si>
  <si>
    <t>NESTLE INDIA LTD</t>
  </si>
  <si>
    <t>Total exposure (gross exposure) due to futures (non hedging positions) as a %age of net assets : 2.87%</t>
  </si>
  <si>
    <t>Net Gain value on all contracts combined : Rs 54.80 lacs</t>
  </si>
  <si>
    <t>4.   NAV at the end of the month</t>
  </si>
  <si>
    <t>3.   NAV at the beginning of the month ~</t>
  </si>
  <si>
    <t>Total Number of contracts where futures were bought : 286</t>
  </si>
  <si>
    <t>Total Number of contracts where futures were sold : 286</t>
  </si>
  <si>
    <t>Gross Notional Value of contracts where futures were bought : Rs 775.71 lacs</t>
  </si>
  <si>
    <t>Gross Notional Value of contracts where futures were sold : Rs 830.51 lacs</t>
  </si>
  <si>
    <t>Goldman Sachs CNX 500 Fund (GS CNX 500)</t>
  </si>
  <si>
    <t/>
  </si>
  <si>
    <t>Name of the Instrument</t>
  </si>
  <si>
    <t>Market Value
 (Rs. in Lacs)</t>
  </si>
  <si>
    <t>% to Net
 Assets</t>
  </si>
  <si>
    <t>INE196A01026</t>
  </si>
  <si>
    <t>INE166A01011</t>
  </si>
  <si>
    <t>INE242A01010</t>
  </si>
  <si>
    <t>INE775A01035</t>
  </si>
  <si>
    <t>INE140A01024</t>
  </si>
  <si>
    <t>INE172A01019</t>
  </si>
  <si>
    <t>INE939A01011</t>
  </si>
  <si>
    <t>INE797F01012</t>
  </si>
  <si>
    <t>INE070A01015</t>
  </si>
  <si>
    <t>INE660A01013</t>
  </si>
  <si>
    <t>INE010B01019</t>
  </si>
  <si>
    <t>INE883A01011</t>
  </si>
  <si>
    <t>INE036D01010</t>
  </si>
  <si>
    <t>INE824B01021</t>
  </si>
  <si>
    <t>INE267A01025</t>
  </si>
  <si>
    <t>INE017A01032</t>
  </si>
  <si>
    <t>INE176B01026</t>
  </si>
  <si>
    <t>INE180A01020</t>
  </si>
  <si>
    <t>INE121J01017</t>
  </si>
  <si>
    <t>INE117A01022</t>
  </si>
  <si>
    <t>INE093A01033</t>
  </si>
  <si>
    <t>INE406A01037</t>
  </si>
  <si>
    <t>INE683A01023</t>
  </si>
  <si>
    <t>INE176A01010</t>
  </si>
  <si>
    <t>INE168A01017</t>
  </si>
  <si>
    <t>INE722A01011</t>
  </si>
  <si>
    <t>INE376G01013</t>
  </si>
  <si>
    <t>INE053A01029</t>
  </si>
  <si>
    <t>INE058A01010</t>
  </si>
  <si>
    <t>INE885A01032</t>
  </si>
  <si>
    <t>INE233A01035</t>
  </si>
  <si>
    <t>INE051B01021</t>
  </si>
  <si>
    <t>INE169A01031</t>
  </si>
  <si>
    <t>INE491A01021</t>
  </si>
  <si>
    <t>INE195A01028</t>
  </si>
  <si>
    <t>INE982F01028</t>
  </si>
  <si>
    <t>INE694A01020</t>
  </si>
  <si>
    <t>INE685A01028</t>
  </si>
  <si>
    <t>INE263A01016</t>
  </si>
  <si>
    <t>INE849A01012</t>
  </si>
  <si>
    <t>INE761H01022</t>
  </si>
  <si>
    <t>INE531A01016</t>
  </si>
  <si>
    <t>INE208A01029</t>
  </si>
  <si>
    <t>INE498L01015</t>
  </si>
  <si>
    <t>INE438A01022</t>
  </si>
  <si>
    <t>INE203G01019</t>
  </si>
  <si>
    <t>INE463A01020</t>
  </si>
  <si>
    <t>INE314A01017</t>
  </si>
  <si>
    <t>INE542F01012</t>
  </si>
  <si>
    <t>INE703A01011</t>
  </si>
  <si>
    <t>INE904G01038</t>
  </si>
  <si>
    <t>INE836A01035</t>
  </si>
  <si>
    <t>INE614B01018</t>
  </si>
  <si>
    <t>INE246F01010</t>
  </si>
  <si>
    <t>INE580B01029</t>
  </si>
  <si>
    <t>INE175A01038</t>
  </si>
  <si>
    <t>INE269B01029</t>
  </si>
  <si>
    <t>INE049B01025</t>
  </si>
  <si>
    <t>INE139A01034</t>
  </si>
  <si>
    <t>INE942G01012</t>
  </si>
  <si>
    <t>INE136B01020</t>
  </si>
  <si>
    <t>INE039A01010</t>
  </si>
  <si>
    <t>INE613A01020</t>
  </si>
  <si>
    <t>INE886H01027</t>
  </si>
  <si>
    <t>INE343B01030</t>
  </si>
  <si>
    <t>INE691A01018</t>
  </si>
  <si>
    <t>INE262H01013</t>
  </si>
  <si>
    <t>INE149A01025</t>
  </si>
  <si>
    <t>INE947J01015</t>
  </si>
  <si>
    <t>INE532F01054</t>
  </si>
  <si>
    <t>INE517F01014</t>
  </si>
  <si>
    <t>INE126A01031</t>
  </si>
  <si>
    <t>INE891D01026</t>
  </si>
  <si>
    <t>INE026A01025</t>
  </si>
  <si>
    <t>INE420C01042</t>
  </si>
  <si>
    <t>INE813H01021</t>
  </si>
  <si>
    <t>INE510A01028</t>
  </si>
  <si>
    <t>INE211B01039</t>
  </si>
  <si>
    <t>INE212H01026</t>
  </si>
  <si>
    <t>INE120A01034</t>
  </si>
  <si>
    <t>INE034A01011</t>
  </si>
  <si>
    <t>INE069I01010</t>
  </si>
  <si>
    <t>INE383A01012</t>
  </si>
  <si>
    <t>INE121A01016</t>
  </si>
  <si>
    <t>INE944F01028</t>
  </si>
  <si>
    <t>INE061F01013</t>
  </si>
  <si>
    <t>INE199G01027</t>
  </si>
  <si>
    <t>INE513A01014</t>
  </si>
  <si>
    <t>INE191I01012</t>
  </si>
  <si>
    <t>INE530B01024</t>
  </si>
  <si>
    <t>INE230A01023</t>
  </si>
  <si>
    <t>INE182A01018</t>
  </si>
  <si>
    <t>INE374A01029</t>
  </si>
  <si>
    <t>INE040H01021</t>
  </si>
  <si>
    <t>INE503A01015</t>
  </si>
  <si>
    <t>INE470A01017</t>
  </si>
  <si>
    <t>INE498B01024</t>
  </si>
  <si>
    <t>INE217B01028</t>
  </si>
  <si>
    <t>INE285A01027</t>
  </si>
  <si>
    <t>INE342J01019</t>
  </si>
  <si>
    <t>INE813A01018</t>
  </si>
  <si>
    <t>INE301A01014</t>
  </si>
  <si>
    <t>INE124G01033</t>
  </si>
  <si>
    <t>INE511C01022</t>
  </si>
  <si>
    <t>INE705A01016</t>
  </si>
  <si>
    <t>INE180K01011</t>
  </si>
  <si>
    <t>INE484J01019</t>
  </si>
  <si>
    <t>INE725G01011</t>
  </si>
  <si>
    <t>INE039E01020</t>
  </si>
  <si>
    <t>INE493A01019</t>
  </si>
  <si>
    <t>INE472A01039</t>
  </si>
  <si>
    <t>INE538A01037</t>
  </si>
  <si>
    <t>INE725A01022</t>
  </si>
  <si>
    <t>INE483A01010</t>
  </si>
  <si>
    <t>INE260B01010</t>
  </si>
  <si>
    <t>INE825A01012</t>
  </si>
  <si>
    <t>INE351A01035</t>
  </si>
  <si>
    <t>INE087H01022</t>
  </si>
  <si>
    <t>INE870H01013</t>
  </si>
  <si>
    <t>INE878A01011</t>
  </si>
  <si>
    <t>INE077A01010</t>
  </si>
  <si>
    <t>INE494B01023</t>
  </si>
  <si>
    <t>INE270A01011</t>
  </si>
  <si>
    <t>INE011A01019</t>
  </si>
  <si>
    <t>INE490G01020</t>
  </si>
  <si>
    <t>INE825H01017</t>
  </si>
  <si>
    <t>INE103A01014</t>
  </si>
  <si>
    <t>INE414G01012</t>
  </si>
  <si>
    <t>INE852F01015</t>
  </si>
  <si>
    <t>INE324A01024</t>
  </si>
  <si>
    <t>INE200A01026</t>
  </si>
  <si>
    <t>INE183A01016</t>
  </si>
  <si>
    <t>INE224A01026</t>
  </si>
  <si>
    <t>INE085A01013</t>
  </si>
  <si>
    <t>INE501G01024</t>
  </si>
  <si>
    <t>INE109A01011</t>
  </si>
  <si>
    <t>INE763A01023</t>
  </si>
  <si>
    <t>INE373A01013</t>
  </si>
  <si>
    <t>INE621H01010</t>
  </si>
  <si>
    <t>INE099J01015</t>
  </si>
  <si>
    <t>INE119A01028</t>
  </si>
  <si>
    <t>INE186A01019</t>
  </si>
  <si>
    <t>INE700A01033</t>
  </si>
  <si>
    <t>INE589A01014</t>
  </si>
  <si>
    <t>INE191H01014</t>
  </si>
  <si>
    <t>INE473A01011</t>
  </si>
  <si>
    <t>INE340A01012</t>
  </si>
  <si>
    <t>INE202B01012</t>
  </si>
  <si>
    <t>INE562A01011</t>
  </si>
  <si>
    <t>INE130C01021</t>
  </si>
  <si>
    <t>INE112A01015</t>
  </si>
  <si>
    <t>INE271B01025</t>
  </si>
  <si>
    <t>INE042A01014</t>
  </si>
  <si>
    <t>INE378A01012</t>
  </si>
  <si>
    <t>INE671A01010</t>
  </si>
  <si>
    <t>INE648A01026</t>
  </si>
  <si>
    <t>INE548A01028</t>
  </si>
  <si>
    <t>INE672A01018</t>
  </si>
  <si>
    <t>INE725E01024</t>
  </si>
  <si>
    <t>INE193E01025</t>
  </si>
  <si>
    <t>INE113A01013</t>
  </si>
  <si>
    <t>INE501A01019</t>
  </si>
  <si>
    <t>INE067H01016</t>
  </si>
  <si>
    <t>INE879I01012</t>
  </si>
  <si>
    <t>INE694C01018</t>
  </si>
  <si>
    <t>INE371A01025</t>
  </si>
  <si>
    <t>INE654A01024</t>
  </si>
  <si>
    <t>INE191B01025</t>
  </si>
  <si>
    <t>INE780C01023</t>
  </si>
  <si>
    <t>INE008I01026</t>
  </si>
  <si>
    <t>INE492A01029</t>
  </si>
  <si>
    <t>INE805D01026</t>
  </si>
  <si>
    <t>INE716A01013</t>
  </si>
  <si>
    <t>INE123F01029</t>
  </si>
  <si>
    <t>MMTC LTD</t>
  </si>
  <si>
    <t>INE060A01024</t>
  </si>
  <si>
    <t>INE068D01021</t>
  </si>
  <si>
    <t>INE558B01017</t>
  </si>
  <si>
    <t>INE100A01010</t>
  </si>
  <si>
    <t>INE087A01019</t>
  </si>
  <si>
    <t>INE998I01010</t>
  </si>
  <si>
    <t>INE032A01023</t>
  </si>
  <si>
    <t>INE258B01022</t>
  </si>
  <si>
    <t>INE293A01013</t>
  </si>
  <si>
    <t>INE619A01027</t>
  </si>
  <si>
    <t>INE226H01026</t>
  </si>
  <si>
    <t>INE242C01024</t>
  </si>
  <si>
    <t>INE647A01010</t>
  </si>
  <si>
    <t>INE199A01012</t>
  </si>
  <si>
    <t>INE786A01032</t>
  </si>
  <si>
    <t>INE138A01028</t>
  </si>
  <si>
    <t>INE975G01012</t>
  </si>
  <si>
    <t>INE251H01024</t>
  </si>
  <si>
    <t>INE074A01025</t>
  </si>
  <si>
    <t>INE421A01028</t>
  </si>
  <si>
    <t>INE429C01035</t>
  </si>
  <si>
    <t>INE439A01020</t>
  </si>
  <si>
    <t>INE153A01019</t>
  </si>
  <si>
    <t>INE680A01011</t>
  </si>
  <si>
    <t>INE107A01015</t>
  </si>
  <si>
    <t>INE265F01028</t>
  </si>
  <si>
    <t>INE684F01012</t>
  </si>
  <si>
    <t>INE575G01010</t>
  </si>
  <si>
    <t>INE235A01022</t>
  </si>
  <si>
    <t>INE800H01010</t>
  </si>
  <si>
    <t>INE389H01022</t>
  </si>
  <si>
    <t>INE785C01048</t>
  </si>
  <si>
    <t>INE220G01021</t>
  </si>
  <si>
    <t>INE220B01022</t>
  </si>
  <si>
    <t>INE872A01014</t>
  </si>
  <si>
    <t>INE387A01021</t>
  </si>
  <si>
    <t>INE743C01013</t>
  </si>
  <si>
    <t>INE499A01024</t>
  </si>
  <si>
    <t>INE306A01021</t>
  </si>
  <si>
    <t>INE868B01028</t>
  </si>
  <si>
    <t>INE975A01015</t>
  </si>
  <si>
    <t>INE808B01016</t>
  </si>
  <si>
    <t>INE385B01031</t>
  </si>
  <si>
    <t>INE294A01037</t>
  </si>
  <si>
    <t>INE110D01013</t>
  </si>
  <si>
    <t>INE531E01026</t>
  </si>
  <si>
    <t>INE332A01027</t>
  </si>
  <si>
    <t>INE089C01029</t>
  </si>
  <si>
    <t>INE027A01015</t>
  </si>
  <si>
    <t>INE228A01035</t>
  </si>
  <si>
    <t>INE164A01016</t>
  </si>
  <si>
    <t>INE549A01026</t>
  </si>
  <si>
    <t>INE060J01017</t>
  </si>
  <si>
    <t>INE162A01010</t>
  </si>
  <si>
    <t>INE572A01028</t>
  </si>
  <si>
    <t>INE670A01012</t>
  </si>
  <si>
    <t>INE416L01017</t>
  </si>
  <si>
    <t>INE797A01021</t>
  </si>
  <si>
    <t>INE517H01028</t>
  </si>
  <si>
    <t>INE054A01027</t>
  </si>
  <si>
    <t>INE010A01011</t>
  </si>
  <si>
    <t>INE386A01015</t>
  </si>
  <si>
    <t>INE561H01026</t>
  </si>
  <si>
    <t>INE875A01025</t>
  </si>
  <si>
    <t>INE399K01017</t>
  </si>
  <si>
    <t>INE111B01023</t>
  </si>
  <si>
    <t>INE699A01011</t>
  </si>
  <si>
    <t>INE221H01019</t>
  </si>
  <si>
    <t>INE143H01015</t>
  </si>
  <si>
    <t>INE633A01028</t>
  </si>
  <si>
    <t>INE040M01013</t>
  </si>
  <si>
    <t>INE520A01019</t>
  </si>
  <si>
    <t>INE274B01011</t>
  </si>
  <si>
    <t>INE277A01016</t>
  </si>
  <si>
    <t>INE529A01010</t>
  </si>
  <si>
    <t>INE258A01016</t>
  </si>
  <si>
    <t>INE187A01017</t>
  </si>
  <si>
    <t>INE177A01018</t>
  </si>
  <si>
    <t>INE178A01016</t>
  </si>
  <si>
    <t>INE236A01020</t>
  </si>
  <si>
    <t>INE545A01016</t>
  </si>
  <si>
    <t>INE087J01010</t>
  </si>
  <si>
    <t>INE401H01017</t>
  </si>
  <si>
    <t>KEWAL KIRAN CLOTHING LIMITED</t>
  </si>
  <si>
    <t>INE419M01019</t>
  </si>
  <si>
    <t>INE999A01015</t>
  </si>
  <si>
    <t>INE791I01019</t>
  </si>
  <si>
    <t>INE781B01015</t>
  </si>
  <si>
    <t>INE769A01020</t>
  </si>
  <si>
    <t>INE415A01038</t>
  </si>
  <si>
    <t>INE539A01019</t>
  </si>
  <si>
    <t>INE665A01020</t>
  </si>
  <si>
    <t>SWAN MILLS LIMITED</t>
  </si>
  <si>
    <t>INE317A01028</t>
  </si>
  <si>
    <t>INE046A01015</t>
  </si>
  <si>
    <t>INE255A01020</t>
  </si>
  <si>
    <t>INE688I01017</t>
  </si>
  <si>
    <t>INE978A01019</t>
  </si>
  <si>
    <t>INE516A01017</t>
  </si>
  <si>
    <t>INE603A01013</t>
  </si>
  <si>
    <t>INE288A01013</t>
  </si>
  <si>
    <t>INE346H01014</t>
  </si>
  <si>
    <t>INE663A01017</t>
  </si>
  <si>
    <t>INE760L01018</t>
  </si>
  <si>
    <t>INE934B01028</t>
  </si>
  <si>
    <t>INE286K01024</t>
  </si>
  <si>
    <t>INE338I01027</t>
  </si>
  <si>
    <t>INE367G01038</t>
  </si>
  <si>
    <t>INE161A01038</t>
  </si>
  <si>
    <t>INE472M01018</t>
  </si>
  <si>
    <t>INE661I01014</t>
  </si>
  <si>
    <t>INE070D01027</t>
  </si>
  <si>
    <t>INE086A01029</t>
  </si>
  <si>
    <t>INE192B01023</t>
  </si>
  <si>
    <t>INE589G01011</t>
  </si>
  <si>
    <t>INE573A01034</t>
  </si>
  <si>
    <t>INE191A01019</t>
  </si>
  <si>
    <t>INE266F01018</t>
  </si>
  <si>
    <t>INE674A01014</t>
  </si>
  <si>
    <t>INE398A01010</t>
  </si>
  <si>
    <t>INE576I01014</t>
  </si>
  <si>
    <t>INE269A01021</t>
  </si>
  <si>
    <t>INE418H01029</t>
  </si>
  <si>
    <t>INE345A01011</t>
  </si>
  <si>
    <t>INE050A01025</t>
  </si>
  <si>
    <t>INE703H01016</t>
  </si>
  <si>
    <t>INE805C01028</t>
  </si>
  <si>
    <t>INE759A01021</t>
  </si>
  <si>
    <t>INE102A01024</t>
  </si>
  <si>
    <t>INE143A01010</t>
  </si>
  <si>
    <t>INE353G01020</t>
  </si>
  <si>
    <t>INE919H01018</t>
  </si>
  <si>
    <t>INE824G01012</t>
  </si>
  <si>
    <t>INE206B01013</t>
  </si>
  <si>
    <t>INE485A01015</t>
  </si>
  <si>
    <t>INE247G01024</t>
  </si>
  <si>
    <t>INE597L01014</t>
  </si>
  <si>
    <t>INE993A01026</t>
  </si>
  <si>
    <t>INE486J01014</t>
  </si>
  <si>
    <t>INE243D01012</t>
  </si>
  <si>
    <t>INE506A01018</t>
  </si>
  <si>
    <t>INE152B01027</t>
  </si>
  <si>
    <t>INE949H01015</t>
  </si>
  <si>
    <t>INE614A01028</t>
  </si>
  <si>
    <t>INE976A01021</t>
  </si>
  <si>
    <t>INE007B01023</t>
  </si>
  <si>
    <t>INE274G01010</t>
  </si>
  <si>
    <t>INE284A01012</t>
  </si>
  <si>
    <t>INE681B01017</t>
  </si>
  <si>
    <t>INE049A01027</t>
  </si>
  <si>
    <t>INE436A01026</t>
  </si>
  <si>
    <t>INE059B01024</t>
  </si>
  <si>
    <t>INE221B01012</t>
  </si>
  <si>
    <t>^</t>
  </si>
  <si>
    <t>INE181G01025</t>
  </si>
  <si>
    <t>INE631A01022</t>
  </si>
  <si>
    <t>INE197A01024</t>
  </si>
  <si>
    <t>INE550H01011</t>
  </si>
  <si>
    <t>INE500A01029</t>
  </si>
  <si>
    <t>INE560A01015</t>
  </si>
  <si>
    <t>INE477A01012</t>
  </si>
  <si>
    <t>INE244B01030</t>
  </si>
  <si>
    <t>INE524A01029</t>
  </si>
  <si>
    <t>INE892H01017</t>
  </si>
  <si>
    <t>INE628H01015</t>
  </si>
  <si>
    <t>INE259B01020</t>
  </si>
  <si>
    <t>INE369I01014</t>
  </si>
  <si>
    <t>INE216H01027</t>
  </si>
  <si>
    <t>INE422C01014</t>
  </si>
  <si>
    <t>INE449A01011</t>
  </si>
  <si>
    <t>INE696A01025</t>
  </si>
  <si>
    <t>INE772A01016</t>
  </si>
  <si>
    <t>INE122H01027</t>
  </si>
  <si>
    <t>INE538H01024</t>
  </si>
  <si>
    <t>INE474B01017</t>
  </si>
  <si>
    <t>INE549I01011</t>
  </si>
  <si>
    <t>INE928K01013</t>
  </si>
  <si>
    <t>INE299C01024</t>
  </si>
  <si>
    <t>^ Less than 0.01%</t>
  </si>
  <si>
    <t xml:space="preserve">      Distributor Plan -Growth Option </t>
  </si>
  <si>
    <t xml:space="preserve">      Distributor Plan -Dividend Option </t>
  </si>
  <si>
    <t xml:space="preserve">      Direct Plan -Growth Option </t>
  </si>
  <si>
    <t xml:space="preserve">      Direct Plan- Dividend Option </t>
  </si>
  <si>
    <t xml:space="preserve">5.  Total outstanding exposure in derivative instruments at the end of month end at market value (Rs. In Lacs) </t>
  </si>
  <si>
    <t>(NIFTY INDEX FUTURE  - LONG FOR OCTOBER 2013 EXPIRING ON OCTOBER 31, 2013)</t>
  </si>
  <si>
    <t>SESA STERLITE LTD</t>
  </si>
  <si>
    <t>TITAN COMPANY LIMITED</t>
  </si>
  <si>
    <t>MARICO LTD</t>
  </si>
  <si>
    <t>ING VYSYA BANK LTD</t>
  </si>
  <si>
    <t>INDIAN OIL CORPORATION LTD</t>
  </si>
  <si>
    <t>THE FEDERAL BANK  LTD</t>
  </si>
  <si>
    <t>BRITANNIA INDUSTRIES LTD</t>
  </si>
  <si>
    <t>MOTHERSON SUMI SYSTEMS LTD</t>
  </si>
  <si>
    <t>PIRAMAL ENTERPRISES LTD</t>
  </si>
  <si>
    <t>CASTROL INDIA LTD</t>
  </si>
  <si>
    <t>STRIDES ARCOLAB LTD</t>
  </si>
  <si>
    <t>JUBILANT FOODWORKS LTD</t>
  </si>
  <si>
    <t>SHREE CEMENTS LTD</t>
  </si>
  <si>
    <t>SUNDARAM FINANCE LTD</t>
  </si>
  <si>
    <t>CADILA HEALTHCARE LTD</t>
  </si>
  <si>
    <t>MRF LTD</t>
  </si>
  <si>
    <t>KARUR VYSYA BANK LTD</t>
  </si>
  <si>
    <t>CROMPTON  GREAVES LTD</t>
  </si>
  <si>
    <t>BHUSHAN STEEL LTD</t>
  </si>
  <si>
    <t>HINDUSTAN ZINC LTD</t>
  </si>
  <si>
    <t>THE GREAT EASTERN SHIPPING COMPANY LTD</t>
  </si>
  <si>
    <t>HAVELLS INDIA LTD</t>
  </si>
  <si>
    <t>MAX INDIA LTD</t>
  </si>
  <si>
    <t>BHARTI INFRATEL LIMITED</t>
  </si>
  <si>
    <t>ABB INDIA LTD</t>
  </si>
  <si>
    <t>HEXAWARE TECHNOLOGIES LTD</t>
  </si>
  <si>
    <t>AUROBINDO PHARMA LTD</t>
  </si>
  <si>
    <t>THE SOUTH INDIAN BANK LTD</t>
  </si>
  <si>
    <t>BATA INDIA LTD</t>
  </si>
  <si>
    <t>THE JAMMU &amp; KASHMIR BANK LTD</t>
  </si>
  <si>
    <t>SHRIRAM CITY UNION FINANCE LTD</t>
  </si>
  <si>
    <t>BIOCON LTD</t>
  </si>
  <si>
    <t>THE INDIAN HOTELS COMPANY LTD</t>
  </si>
  <si>
    <t>SANOFI INDIA LTD</t>
  </si>
  <si>
    <t>AMARA RAJA BATTERIES LTD</t>
  </si>
  <si>
    <t>GODREJ INDUSTRIES LTD</t>
  </si>
  <si>
    <t>VAKRANGEE SOFTWARES LTD</t>
  </si>
  <si>
    <t>COROMANDEL INTERNATIONAL LTD</t>
  </si>
  <si>
    <t>CITY UNION BANK LTD</t>
  </si>
  <si>
    <t>SUPREME INDUSTRIES LTD</t>
  </si>
  <si>
    <t>HATHWAY CABLE &amp; DATACOM LTD</t>
  </si>
  <si>
    <t>UNITECH LTD</t>
  </si>
  <si>
    <t>TORRENT PHARMACEUTICALS LTD</t>
  </si>
  <si>
    <t>BHARAT ELECTRONICS LTD</t>
  </si>
  <si>
    <t>TRENT LTD</t>
  </si>
  <si>
    <t>PAGE INDUSTRIES LTD</t>
  </si>
  <si>
    <t>KANSAI NEROLAC PAINTS LTD</t>
  </si>
  <si>
    <t>ASHOK LEYLAND LTD</t>
  </si>
  <si>
    <t>L&amp;T FINANCE HOLDINGS LTD</t>
  </si>
  <si>
    <t>APOLLO TYRES LTD</t>
  </si>
  <si>
    <t>INDRAPRASTHA GAS LTD</t>
  </si>
  <si>
    <t>BERGER PAINTS (I) LTD</t>
  </si>
  <si>
    <t>CMC LTD</t>
  </si>
  <si>
    <t>PIPAVAV DEFENCE AND OFFSHORE ENGINEERING COMPANY LTD</t>
  </si>
  <si>
    <t>VIDEOCON INDUSTRIES LTD</t>
  </si>
  <si>
    <t>RASOYA PROTEINS LTD</t>
  </si>
  <si>
    <t>KPIT TECHNOLOGIES LIMITED</t>
  </si>
  <si>
    <t>THE KARNATAKA BANK LTD</t>
  </si>
  <si>
    <t>GUJARAT STATE PETRONET LTD</t>
  </si>
  <si>
    <t>GRUH FINANCE LTD</t>
  </si>
  <si>
    <t>JAIN IRRIGATION SYSTEMS LTD</t>
  </si>
  <si>
    <t>LAKSHMI MACHINE WORKS LTD</t>
  </si>
  <si>
    <t>WOCKHARDT LTD</t>
  </si>
  <si>
    <t>NATIONAL ALUMINIUM COMPANY LTD</t>
  </si>
  <si>
    <t>MCLEOD RUSSEL INDIA LTD</t>
  </si>
  <si>
    <t>INFOTECH ENTERPRISES LTD</t>
  </si>
  <si>
    <t>IFCI LTD</t>
  </si>
  <si>
    <t>RALLIS INDIA LTD</t>
  </si>
  <si>
    <t>TV18 BROADCAST LTD</t>
  </si>
  <si>
    <t>RAJESH EXPORTS LTD</t>
  </si>
  <si>
    <t>UCO BANK</t>
  </si>
  <si>
    <t>PERSISTENT SYSTEMS LTD</t>
  </si>
  <si>
    <t>TUBE INVESTMENTS OF INDIA LTD</t>
  </si>
  <si>
    <t>DEN NETWORKS LTD</t>
  </si>
  <si>
    <t>EDELWEISS FINANCIAL SERVICES LTD</t>
  </si>
  <si>
    <t>GUJARAT PIPAVAV PORT LTD</t>
  </si>
  <si>
    <t>EID PARRY INDIA LTD</t>
  </si>
  <si>
    <t>REDINGTON (INDIA) LTD</t>
  </si>
  <si>
    <t>GUJARAT STATE FERTILIZERS &amp; CHEMICALS LTD</t>
  </si>
  <si>
    <t>S.E. INVESTMENTS LTD</t>
  </si>
  <si>
    <t>TORRENT POWER LTD</t>
  </si>
  <si>
    <t>ENGINEERS INDIA LTD</t>
  </si>
  <si>
    <t>THE PHOENIX MILLS LTD</t>
  </si>
  <si>
    <t>AIA ENGINEERING LTD</t>
  </si>
  <si>
    <t>CARBORUNDUM UNIVERSAL LTD</t>
  </si>
  <si>
    <t>ARVIND LTD</t>
  </si>
  <si>
    <t>INDIABULLS REAL ESTATE LTD</t>
  </si>
  <si>
    <t>THE INDIA CEMENTS LTD</t>
  </si>
  <si>
    <t>CHOLAMANDALAM INVESTMENT AND FINANCE COMPANY LTD</t>
  </si>
  <si>
    <t>RADICO KHAITAN LTD</t>
  </si>
  <si>
    <t>FORTIS HEALTHCARE LTD</t>
  </si>
  <si>
    <t>JAGRAN PRAKASHAN LTD</t>
  </si>
  <si>
    <t>FAG BEARINGS INDIA LTD</t>
  </si>
  <si>
    <t>HOUSING DEVELOPMENT AND INFRASTRUCTURE LTD</t>
  </si>
  <si>
    <t>INDIA INFOLINE LTD</t>
  </si>
  <si>
    <t>EIH LTD</t>
  </si>
  <si>
    <t>PFIZER LTD</t>
  </si>
  <si>
    <t>GUJARAT GAS COMPANY LTD</t>
  </si>
  <si>
    <t>SUZLON ENERGY LTD</t>
  </si>
  <si>
    <t>DEVELOPMENT CREDIT BANK LTD</t>
  </si>
  <si>
    <t>3M INDIA LTD</t>
  </si>
  <si>
    <t>SHOPPER'S STOP LTD</t>
  </si>
  <si>
    <t>KAJARIA CERAMICS LTD</t>
  </si>
  <si>
    <t>ELGI EQUIPMENTS LTD</t>
  </si>
  <si>
    <t>WABCO INDIA LTD</t>
  </si>
  <si>
    <t>MAHINDRA LIFESPACE DEVELOPERS LTD</t>
  </si>
  <si>
    <t>RAYMOND LTD</t>
  </si>
  <si>
    <t>DELTA CORP LTD</t>
  </si>
  <si>
    <t>MAGMA FINCORP LTD</t>
  </si>
  <si>
    <t>VIJAYA BANK</t>
  </si>
  <si>
    <t>SKS MICROFINANCE LTD</t>
  </si>
  <si>
    <t>GODREJ PROPERTIES LTD</t>
  </si>
  <si>
    <t>ICRA LTD</t>
  </si>
  <si>
    <t>ERA INFRA ENGINEERING LTD</t>
  </si>
  <si>
    <t>TATA COFFEE LTD</t>
  </si>
  <si>
    <t>BLUE STAR LTD</t>
  </si>
  <si>
    <t>GUJARAT FLUOROCHEMICALS LTD</t>
  </si>
  <si>
    <t>NAVA BHARAT VENTURES LTD</t>
  </si>
  <si>
    <t>CENTRAL BANK OF INDIA</t>
  </si>
  <si>
    <t>GODFREY PHILLIPS INDIA LTD</t>
  </si>
  <si>
    <t>VARDHMAN TEXTILES LTD</t>
  </si>
  <si>
    <t>UNICHEM LABORATORIES LTD</t>
  </si>
  <si>
    <t>SHREE RENUKA SUGARS LTD</t>
  </si>
  <si>
    <t>NETWORK18 MEDIA &amp; INVESTMENTS LTD</t>
  </si>
  <si>
    <t>ALSTOM INDIA LTD</t>
  </si>
  <si>
    <t>DENA BANK</t>
  </si>
  <si>
    <t>TVS MOTOR COMPANY LTD</t>
  </si>
  <si>
    <t>ALOK INDUSTRIES LTD</t>
  </si>
  <si>
    <t>ESSAR OIL LTD</t>
  </si>
  <si>
    <t>MOIL LTD </t>
  </si>
  <si>
    <t>ESS DEE ALUMINIUM LTD</t>
  </si>
  <si>
    <t>MANGALORE REFINERY AND PETROCHEMICALS LTD</t>
  </si>
  <si>
    <t>MUTHOOT FINANCE LTD</t>
  </si>
  <si>
    <t>GATEWAY DISTRIPARKS LTD</t>
  </si>
  <si>
    <t>JINDAL SAW LTD</t>
  </si>
  <si>
    <t>ALSTOM T&amp;D INDIA LTD</t>
  </si>
  <si>
    <t>FINOLEX INDUSTRIES LTD</t>
  </si>
  <si>
    <t>GREAVES COTTON LTD</t>
  </si>
  <si>
    <t>CHAMBAL FERTILIZERS &amp; CHEMICALS LTD</t>
  </si>
  <si>
    <t>HT MEDIA LTD</t>
  </si>
  <si>
    <t>SHIPPING CORPORATION OF INDIA LTD</t>
  </si>
  <si>
    <t>POLARIS FINANCIAL TECHNOLOGY LTD</t>
  </si>
  <si>
    <t>BASF INDIA LTD</t>
  </si>
  <si>
    <t>RELIGARE ENTERPRISES LTD</t>
  </si>
  <si>
    <t>JAYPEE INFRATECH LTD</t>
  </si>
  <si>
    <t>BALRAMPUR CHINI MILLS LTD</t>
  </si>
  <si>
    <t>GUJARAT ALKALIES AND CHEMICALS LTD</t>
  </si>
  <si>
    <t>JUBILANT LIFE SCIENCES LTD</t>
  </si>
  <si>
    <t>NEYVELI LIGNITE CORPORATION LTD</t>
  </si>
  <si>
    <t>PVR LTD</t>
  </si>
  <si>
    <t>BOC INDIA LTD</t>
  </si>
  <si>
    <t>BIRLA CORPORATION LTD</t>
  </si>
  <si>
    <t>DEWAN HOUSING FINANCE CORPORATION LTD</t>
  </si>
  <si>
    <t>INDIAN BANK</t>
  </si>
  <si>
    <t>AMTEK AUTO LTD</t>
  </si>
  <si>
    <t>CORPORATION BANK</t>
  </si>
  <si>
    <t>MAHARASHTRA SEAMLESS LTD</t>
  </si>
  <si>
    <t>ESCORTS LTD</t>
  </si>
  <si>
    <t>WYETH LTD</t>
  </si>
  <si>
    <t>HONEYWELL AUTOMATION INDIA LTD</t>
  </si>
  <si>
    <t>STATE BANK OF BIKANER AND JAIPUR</t>
  </si>
  <si>
    <t>HIMACHAL FUTURISTIC COMMUNICATIONS LTD</t>
  </si>
  <si>
    <t>TATA INVESTMENT CORPORATION LTD</t>
  </si>
  <si>
    <t>THE ORISSA MINERALS DEVELOPMENT COMPANY LTD</t>
  </si>
  <si>
    <t>BAJAJ ELECTRICALS LTD</t>
  </si>
  <si>
    <t>GUJARAT NARMADA VALLEY FERTILIZER COMPANY LTD</t>
  </si>
  <si>
    <t>DEEPAK FERTILIZERS AND PETROCHEMICALS CORPORATION LTD</t>
  </si>
  <si>
    <t>ABG SHIPYARD LTD</t>
  </si>
  <si>
    <t>D B REALTY LTD</t>
  </si>
  <si>
    <t>LAKSHMI VILAS BANK LTD</t>
  </si>
  <si>
    <t>GRAPHITE INDIA LTD</t>
  </si>
  <si>
    <t>STATE BANK OF TRAVANCORE</t>
  </si>
  <si>
    <t>WELSPUN CORP LTD</t>
  </si>
  <si>
    <t>JM FINANCIAL LTD</t>
  </si>
  <si>
    <t>COX &amp; KINGS LTD</t>
  </si>
  <si>
    <t>CLARIANT CHEMICALS (INDIA) LTD</t>
  </si>
  <si>
    <t>SUNTECK REALTY LTD</t>
  </si>
  <si>
    <t>WHIRLPOOL OF INDIA LTD</t>
  </si>
  <si>
    <t>NAVNEET EDUCATION LTD</t>
  </si>
  <si>
    <t>AMTEK INDIA LTD</t>
  </si>
  <si>
    <t>MANGALORE CHEMICALS &amp; FERTILIZERS LTD</t>
  </si>
  <si>
    <t>ATUL LTD</t>
  </si>
  <si>
    <t>KESORAM INDUSTRIES LTD</t>
  </si>
  <si>
    <t>MAHINDRA HOLIDAYS &amp; RESORTS INDIA LTD</t>
  </si>
  <si>
    <t>BOMBAY DYEING &amp; MFG COMPANY LTD</t>
  </si>
  <si>
    <t>FDC LTD</t>
  </si>
  <si>
    <t>ROLTA INDIA LTD</t>
  </si>
  <si>
    <t>RUCHI SOYA INDUSTRIES LTD</t>
  </si>
  <si>
    <t>SADBHAV ENGINEERING LTD</t>
  </si>
  <si>
    <t>ANANT RAJ INDUSTRIES LTD</t>
  </si>
  <si>
    <t>SRF LTD</t>
  </si>
  <si>
    <t>MERCK LTD</t>
  </si>
  <si>
    <t>JK LAKSHMI CEMENT LTD</t>
  </si>
  <si>
    <t>PENINSULA LAND LTD</t>
  </si>
  <si>
    <t>IL&amp;FS TRANSPORTATION NETWORKS LTD</t>
  </si>
  <si>
    <t>GVK POWER &amp; INFRASTRUCTURE LTD</t>
  </si>
  <si>
    <t>PRAJ INDUSTRIES LTD</t>
  </si>
  <si>
    <t>ABAN OFFSHORE LTD</t>
  </si>
  <si>
    <t>SINTEX INDUSTRIES LTD</t>
  </si>
  <si>
    <t>ASAHI INDIA GLASS LTD</t>
  </si>
  <si>
    <t>MAHANAGAR TELEPHONE NIGAM LTD</t>
  </si>
  <si>
    <t>DHANLAXMI BANK LTD</t>
  </si>
  <si>
    <t>TAMIL NADU NEWSPRINT &amp; PAPERS LTD</t>
  </si>
  <si>
    <t>ENTERTAINMENT NETWORK (INDIA) LTD</t>
  </si>
  <si>
    <t>FIRSTSOURCE SOLUTIONS LTD</t>
  </si>
  <si>
    <t>FRESENIUS KABI ONCOLOGY LTD</t>
  </si>
  <si>
    <t>FINOLEX CABLES LTD</t>
  </si>
  <si>
    <t>OMAXE LTD</t>
  </si>
  <si>
    <t>KEC INTERNATIONAL LTD</t>
  </si>
  <si>
    <t>LANCO INFRATECH LTD</t>
  </si>
  <si>
    <t>JSL STAINLESS LTD</t>
  </si>
  <si>
    <t>KALPATARU POWER TRANSMISSION LTD</t>
  </si>
  <si>
    <t>SREI INFRASTRUCTURE FINANCE LTD</t>
  </si>
  <si>
    <t>SUNDRAM FASTENERS LTD</t>
  </si>
  <si>
    <t>MONNET ISPAT AND ENERGY LTD</t>
  </si>
  <si>
    <t>DCM SHRIRAM CONSOLIDATED LTD</t>
  </si>
  <si>
    <t>BAJAJ HINDUSTHAN LTD</t>
  </si>
  <si>
    <t>NCC LTD</t>
  </si>
  <si>
    <t>ELDER PHARMACEUTICALS LTD</t>
  </si>
  <si>
    <t>OPTO CIRCUITS (INDIA) LTD</t>
  </si>
  <si>
    <t>REI AGRO LTD</t>
  </si>
  <si>
    <t>BALLARPUR INDUSTRIES LTD</t>
  </si>
  <si>
    <t>GUJARAT NRE COKE LTD</t>
  </si>
  <si>
    <t>HINDUSTAN COPPER LTD</t>
  </si>
  <si>
    <t>THOMAS COOK  (INDIA)  LTD</t>
  </si>
  <si>
    <t>STERLITE TECHNOLOGIES LTD</t>
  </si>
  <si>
    <t>RASHTRIYA CHEMICALS AND FERTILIZERS LTD</t>
  </si>
  <si>
    <t>USHA MARTIN LTD</t>
  </si>
  <si>
    <t>BALMER LAWRIE &amp; COMPANY LTD</t>
  </si>
  <si>
    <t>HINDUSTAN CONSTRUCTION COMPANY LTD</t>
  </si>
  <si>
    <t>FLEXITUFF INTERNATIONAL LIMITED</t>
  </si>
  <si>
    <t>GUJARAT INDUSTRIES POWER COMPANY LTD</t>
  </si>
  <si>
    <t>JB CHEMICALS &amp; PHARMACEUTICALS LTD</t>
  </si>
  <si>
    <t>TATA ELXSI LTD</t>
  </si>
  <si>
    <t>EROS INTERNATIONAL MEDIA LTD</t>
  </si>
  <si>
    <t>GEOMETRIC LTD</t>
  </si>
  <si>
    <t>ADVANTA LTD</t>
  </si>
  <si>
    <t>VIP INDUSTRIES LTD</t>
  </si>
  <si>
    <t>PRISM CEMENT LTD</t>
  </si>
  <si>
    <t>VESUVIUS INDIA LTD</t>
  </si>
  <si>
    <t>PARSVNATH DEVELOPERS LTD</t>
  </si>
  <si>
    <t>IVRCL LTD</t>
  </si>
  <si>
    <t>INDIABULLS POWER LTD</t>
  </si>
  <si>
    <t>FINANCIAL TECHNOLOGIES (INDIA) LTD</t>
  </si>
  <si>
    <t>UTTAM GALVA STEELS LTD</t>
  </si>
  <si>
    <t>GTL INFRASTRUCTURE LTD</t>
  </si>
  <si>
    <t>KSK ENERGY VENTURES LTD</t>
  </si>
  <si>
    <t>SHRENUJ &amp; COMPANY LTD</t>
  </si>
  <si>
    <t>TREE HOUSE EDUCATION &amp; ACCESSORIES LTD</t>
  </si>
  <si>
    <t>ZENSAR TECHNOLOGIES LTD</t>
  </si>
  <si>
    <t>MONSANTO INDIA LTD</t>
  </si>
  <si>
    <t>SWARAJ ENGINES LTD</t>
  </si>
  <si>
    <t>FEDERAL-MOGUL GOETZE (INDIA) LTD.</t>
  </si>
  <si>
    <t>BEML LTD</t>
  </si>
  <si>
    <t>JBF INDUSTRIES LTD</t>
  </si>
  <si>
    <t>INGERSOLL RAND (INDIA) LTD</t>
  </si>
  <si>
    <t>CHENNAI PETROLEUM CORPORATION LTD</t>
  </si>
  <si>
    <t>HCL INFOSYSTEMS LTD</t>
  </si>
  <si>
    <t>HEG LTD</t>
  </si>
  <si>
    <t>MANDHANA INDUSTRIES LTD</t>
  </si>
  <si>
    <t>TD POWER SYSTEMS LTD</t>
  </si>
  <si>
    <t>KSB PUMPS LTD</t>
  </si>
  <si>
    <t>BRIGADE ENTERPRISES LTD</t>
  </si>
  <si>
    <t>NOIDA TOLL BRIDGE COMPANY LTD</t>
  </si>
  <si>
    <t>AARTI INDUSTRIES LTD</t>
  </si>
  <si>
    <t>HSIL LTD</t>
  </si>
  <si>
    <t>GHCL LTD</t>
  </si>
  <si>
    <t>SHASUN PHARMACEUTICALS LTD</t>
  </si>
  <si>
    <t>RELIANCE INDUSTRIAL INFRASTRUCTURE LTD</t>
  </si>
  <si>
    <t>ESSEL PROPACK LTD</t>
  </si>
  <si>
    <t>CAPITAL FIRST LIMITED</t>
  </si>
  <si>
    <t>HERITAGE FOODS LIMITED</t>
  </si>
  <si>
    <t>UFLEX LTD</t>
  </si>
  <si>
    <t>PRAKASH INDUSTRIES LTD</t>
  </si>
  <si>
    <t>MAHARASHTRA SCOOTERS LTD</t>
  </si>
  <si>
    <t>GITANJALI GEMS LTD</t>
  </si>
  <si>
    <t>SUPREME PETROCHEM LTD</t>
  </si>
  <si>
    <t>TRIBHOVANDAS BHIMJI ZAVERI LTD</t>
  </si>
  <si>
    <t>MERCATOR LTD</t>
  </si>
  <si>
    <t>TECHNO ELECTRIC &amp; ENGINEERING CO. LTD</t>
  </si>
  <si>
    <t>MOTILAL OSWAL FINANCIAL SERVICES LTD</t>
  </si>
  <si>
    <t>PRIME FOCUS LTD</t>
  </si>
  <si>
    <t>NIIT LTD</t>
  </si>
  <si>
    <t>MT EDUCARE LTD</t>
  </si>
  <si>
    <t>BGR ENERGY SYSTEMS LTD</t>
  </si>
  <si>
    <t>JAI CORP LTD</t>
  </si>
  <si>
    <t>ELECTROSTEEL CASTINGS LTD</t>
  </si>
  <si>
    <t>WELSPUN INDIA LTD</t>
  </si>
  <si>
    <t>BOMBAY RAYON FASHIONS LTD</t>
  </si>
  <si>
    <t>JK TYRE &amp; INDUSTRIES LTD</t>
  </si>
  <si>
    <t>ORCHID CHEMICALS &amp; PHARMACEUTICALS LTD</t>
  </si>
  <si>
    <t>APTECH LTD</t>
  </si>
  <si>
    <t>TATA SPONGE IRON LTD</t>
  </si>
  <si>
    <t>VENKY'S (INDIA) LTD</t>
  </si>
  <si>
    <t>J.KUMAR INFRAPROJECTS LTD</t>
  </si>
  <si>
    <t>SONATA SOFTWARE LTD</t>
  </si>
  <si>
    <t>ALLCARGO LOGISTICS LTD</t>
  </si>
  <si>
    <t>HINDUSTAN OIL EXPLORATION COMPANY LTD</t>
  </si>
  <si>
    <t>BOMBAY BURMAH TRADING CORPORATION LTD</t>
  </si>
  <si>
    <t>HUBTOWN LTD</t>
  </si>
  <si>
    <t>KCP LTD</t>
  </si>
  <si>
    <t>MASTEK LTD</t>
  </si>
  <si>
    <t>HOTEL LEELA VENTURE LTD</t>
  </si>
  <si>
    <t>OSWAL CHEMICALS &amp; FERTILIZERS LTD</t>
  </si>
  <si>
    <t>DISHMAN PHARMACEUTICALS AND CHEMICALS LTD</t>
  </si>
  <si>
    <t>INDIAN METALS &amp; FERRO ALLOYS LTD</t>
  </si>
  <si>
    <t>JSW HOLDINGS LIMITED</t>
  </si>
  <si>
    <t>ZODIAC CLOTHING COMPANY LTD</t>
  </si>
  <si>
    <t>CENTURY ENKA LTD</t>
  </si>
  <si>
    <t>CORE EDUCATION &amp; TECHNOLOGIES LTD</t>
  </si>
  <si>
    <t>LOVABLE LINGERIE LTD</t>
  </si>
  <si>
    <t>MAN INDUSTRIES (INDIA) LTD</t>
  </si>
  <si>
    <t>INFINITE COMPUTER SOLUTIONS (INDIA) LTD</t>
  </si>
  <si>
    <t>BF UTILITIES LTD</t>
  </si>
  <si>
    <t>DREDGING CORPORATION OF INDIA LTD</t>
  </si>
  <si>
    <t>GATI LTD</t>
  </si>
  <si>
    <t>MAN INFRACONSTRUCTION LTD</t>
  </si>
  <si>
    <t>RAMCO INDUSTRIES LTD</t>
  </si>
  <si>
    <t>WEST COAST PAPER MILLS LTD</t>
  </si>
  <si>
    <t>GEOJIT BNP PARIBAS FINANCIAL SERVICES LTD</t>
  </si>
  <si>
    <t>INDIABULLS SECURITIES LTD</t>
  </si>
  <si>
    <t>ESAB INDIA LTD</t>
  </si>
  <si>
    <t>INDRAPRASTHA MEDICAL CORPORATION LTD</t>
  </si>
  <si>
    <t>HIMATSINGKA SEIDE LTD</t>
  </si>
  <si>
    <t>ANSAL PROPERTIES &amp; INFRASTRUCTURE LTD</t>
  </si>
  <si>
    <t>SIMPLEX INFRASTRUCTURES LTD</t>
  </si>
  <si>
    <t>DYNAMATIC TECHNOLOGIES LTD</t>
  </si>
  <si>
    <t>GAMMON INFRASTRUCTURE PROJECTS LTD</t>
  </si>
  <si>
    <t>SHANTHI GEARS LTD</t>
  </si>
  <si>
    <t>JYOTI STRUCTURES LTD</t>
  </si>
  <si>
    <t>SUPREME INFRASTRUCTURE INDIA LTD</t>
  </si>
  <si>
    <t>DCW LTD</t>
  </si>
  <si>
    <t>INDIA GLYCOLS LTD</t>
  </si>
  <si>
    <t>CAN FIN HOMES LTD</t>
  </si>
  <si>
    <t>PATEL ENGINEERING LTD</t>
  </si>
  <si>
    <t>GABRIEL INDIA LTD</t>
  </si>
  <si>
    <t>GOL OFFSHORE LTD</t>
  </si>
  <si>
    <t>ORBIT CORPORATION LTD</t>
  </si>
  <si>
    <t>GAMMON INDIA LTD</t>
  </si>
  <si>
    <t>IL&amp;FS ENGINEERING AND CONSTRUCTION COMPANY LTD</t>
  </si>
  <si>
    <t>EDUCOMP SOLUTIONS LTD</t>
  </si>
  <si>
    <t>THE TINPLATE COMPANY OF INDIA LTD</t>
  </si>
  <si>
    <t>AUTOMOTIVE AXLES LTD</t>
  </si>
  <si>
    <t>UNITED BREWERIES (HOLDINGS) LTD</t>
  </si>
  <si>
    <t>S. KUMARS NATIONWIDE LTD</t>
  </si>
  <si>
    <t>TULIP TELECOM LTD</t>
  </si>
  <si>
    <t>SHREE ASHTAVINAYAK CINE VISION LTD</t>
  </si>
  <si>
    <t>PSL LTD</t>
  </si>
  <si>
    <t>INNOVENTIVE INDUSTRIES LTD</t>
  </si>
  <si>
    <t>AANJANEYA LIFECARE LIMITED</t>
  </si>
  <si>
    <t>KARUTURI GLOBAL LTD</t>
  </si>
  <si>
    <t>TELECOM -  EQUIPMENT &amp; ACCESSORIES</t>
  </si>
  <si>
    <t>HOTELS</t>
  </si>
  <si>
    <t>FERTILISERS</t>
  </si>
  <si>
    <t>RETAILING</t>
  </si>
  <si>
    <t>TEXTILE PRODUCTS</t>
  </si>
  <si>
    <t>TEXTILES - COTTON</t>
  </si>
  <si>
    <t>TEXTILES - SYNTHETIC</t>
  </si>
  <si>
    <t>PAPER</t>
  </si>
  <si>
    <t>DIVERSIFIED CONSUMER SERVICES</t>
  </si>
  <si>
    <t>HARDWARE</t>
  </si>
  <si>
    <t>ENGINEERING SERVICES</t>
  </si>
  <si>
    <t xml:space="preserve">      Distributor Plan -Growth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</si>
</sst>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 * #,##0_)_£_ ;_ * \(#,##0\)_£_ ;_ * &quot;-&quot;??_)_£_ ;_ @_ "/>
    <numFmt numFmtId="165" formatCode="_(* #,##0_);_(* \(#,##0\);_(* &quot;-&quot;??_);_(@_)"/>
    <numFmt numFmtId="166" formatCode="_(* #,##0.0000_);_(* \(#,##0.0000\);_(* &quot;-&quot;??_);_(@_)"/>
    <numFmt numFmtId="167" formatCode="_(* #,##0.000000_);_(* \(#,##0.000000\);_(* &quot;-&quot;??_);_(@_)"/>
    <numFmt numFmtId="168" formatCode="_(* #,##0.0000000_);_(* \(#,##0.0000000\);_(* &quot;-&quot;??_);_(@_)"/>
    <numFmt numFmtId="169" formatCode="#,##0.0000000_);\(#,##0.0000000\)"/>
    <numFmt numFmtId="170" formatCode="_-* #,##0_-;\-* #,##0_-;_-* &quot;-&quot;??_-;_-@_-"/>
    <numFmt numFmtId="171" formatCode="#,##0.0000"/>
    <numFmt numFmtId="172" formatCode="#,##0;\(#,##0\)"/>
    <numFmt numFmtId="173" formatCode="_-* #,##0.00_-;\-* #,##0.00_-;_-* &quot;-&quot;??_-;_-@_-"/>
    <numFmt numFmtId="174" formatCode="\^"/>
    <numFmt numFmtId="175" formatCode="#,##0.0000_);[Red]\(#,##0.0000\)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0"/>
      <color indexed="9"/>
      <name val="Cambria"/>
      <family val="1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b/>
      <sz val="20"/>
      <color indexed="8"/>
      <name val="Trebuchet MS"/>
      <family val="2"/>
    </font>
    <font>
      <b/>
      <sz val="18"/>
      <color indexed="8"/>
      <name val="Trebuchet MS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2">
    <xf numFmtId="0" fontId="0" fillId="0" borderId="0"/>
    <xf numFmtId="0" fontId="4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327">
    <xf numFmtId="0" fontId="0" fillId="0" borderId="0" xfId="0"/>
    <xf numFmtId="0" fontId="0" fillId="0" borderId="0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/>
    <xf numFmtId="4" fontId="0" fillId="0" borderId="0" xfId="0" applyNumberFormat="1" applyBorder="1"/>
    <xf numFmtId="43" fontId="6" fillId="0" borderId="0" xfId="2" applyFont="1" applyFill="1" applyBorder="1" applyAlignment="1" applyProtection="1">
      <alignment horizontal="right"/>
      <protection locked="0"/>
    </xf>
    <xf numFmtId="43" fontId="0" fillId="0" borderId="0" xfId="0" applyNumberFormat="1" applyBorder="1"/>
    <xf numFmtId="166" fontId="6" fillId="0" borderId="0" xfId="2" applyNumberFormat="1" applyFont="1" applyFill="1" applyBorder="1" applyAlignment="1"/>
    <xf numFmtId="166" fontId="8" fillId="0" borderId="0" xfId="2" quotePrefix="1" applyNumberFormat="1" applyFont="1" applyFill="1" applyBorder="1" applyAlignment="1"/>
    <xf numFmtId="43" fontId="6" fillId="0" borderId="0" xfId="2" applyFont="1" applyFill="1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0" xfId="5" applyFont="1" applyFill="1" applyBorder="1"/>
    <xf numFmtId="0" fontId="6" fillId="0" borderId="0" xfId="5" applyFont="1" applyFill="1" applyBorder="1" applyProtection="1">
      <protection locked="0"/>
    </xf>
    <xf numFmtId="0" fontId="6" fillId="0" borderId="0" xfId="5" applyFont="1" applyFill="1" applyBorder="1"/>
    <xf numFmtId="167" fontId="6" fillId="0" borderId="0" xfId="2" applyNumberFormat="1" applyFont="1" applyFill="1" applyBorder="1" applyAlignment="1">
      <alignment horizontal="right"/>
    </xf>
    <xf numFmtId="0" fontId="6" fillId="0" borderId="6" xfId="0" applyFont="1" applyBorder="1"/>
    <xf numFmtId="164" fontId="5" fillId="0" borderId="7" xfId="2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6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43" fontId="6" fillId="0" borderId="6" xfId="2" applyFont="1" applyFill="1" applyBorder="1" applyAlignment="1">
      <alignment horizontal="right"/>
    </xf>
    <xf numFmtId="0" fontId="0" fillId="0" borderId="11" xfId="0" applyBorder="1"/>
    <xf numFmtId="0" fontId="0" fillId="0" borderId="12" xfId="0" applyBorder="1"/>
    <xf numFmtId="10" fontId="0" fillId="0" borderId="10" xfId="0" applyNumberFormat="1" applyBorder="1"/>
    <xf numFmtId="10" fontId="6" fillId="0" borderId="10" xfId="0" applyNumberFormat="1" applyFont="1" applyBorder="1"/>
    <xf numFmtId="0" fontId="6" fillId="0" borderId="9" xfId="0" applyFont="1" applyFill="1" applyBorder="1"/>
    <xf numFmtId="10" fontId="5" fillId="0" borderId="10" xfId="0" applyNumberFormat="1" applyFont="1" applyFill="1" applyBorder="1"/>
    <xf numFmtId="39" fontId="0" fillId="0" borderId="10" xfId="0" applyNumberFormat="1" applyBorder="1"/>
    <xf numFmtId="43" fontId="0" fillId="0" borderId="10" xfId="2" applyFont="1" applyBorder="1"/>
    <xf numFmtId="0" fontId="6" fillId="0" borderId="12" xfId="0" applyFont="1" applyFill="1" applyBorder="1"/>
    <xf numFmtId="10" fontId="5" fillId="0" borderId="11" xfId="2" applyNumberFormat="1" applyFont="1" applyFill="1" applyBorder="1"/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/>
    <xf numFmtId="0" fontId="0" fillId="0" borderId="13" xfId="0" applyBorder="1"/>
    <xf numFmtId="0" fontId="6" fillId="0" borderId="14" xfId="0" applyFont="1" applyFill="1" applyBorder="1"/>
    <xf numFmtId="0" fontId="6" fillId="0" borderId="13" xfId="0" applyFont="1" applyBorder="1"/>
    <xf numFmtId="0" fontId="5" fillId="0" borderId="13" xfId="0" applyFont="1" applyBorder="1"/>
    <xf numFmtId="0" fontId="5" fillId="0" borderId="13" xfId="0" applyFont="1" applyFill="1" applyBorder="1"/>
    <xf numFmtId="0" fontId="5" fillId="0" borderId="14" xfId="0" applyFont="1" applyFill="1" applyBorder="1"/>
    <xf numFmtId="165" fontId="6" fillId="0" borderId="13" xfId="0" applyNumberFormat="1" applyFont="1" applyBorder="1"/>
    <xf numFmtId="39" fontId="0" fillId="0" borderId="13" xfId="0" applyNumberFormat="1" applyBorder="1"/>
    <xf numFmtId="43" fontId="6" fillId="0" borderId="13" xfId="2" applyFont="1" applyBorder="1"/>
    <xf numFmtId="43" fontId="5" fillId="0" borderId="13" xfId="2" applyFont="1" applyFill="1" applyBorder="1"/>
    <xf numFmtId="43" fontId="6" fillId="0" borderId="13" xfId="2" applyFont="1" applyFill="1" applyBorder="1"/>
    <xf numFmtId="43" fontId="5" fillId="0" borderId="14" xfId="2" applyFont="1" applyFill="1" applyBorder="1"/>
    <xf numFmtId="0" fontId="5" fillId="0" borderId="7" xfId="0" applyFont="1" applyFill="1" applyBorder="1" applyAlignment="1">
      <alignment horizontal="center" vertical="top" wrapText="1"/>
    </xf>
    <xf numFmtId="39" fontId="5" fillId="0" borderId="7" xfId="2" applyNumberFormat="1" applyFont="1" applyFill="1" applyBorder="1" applyAlignment="1">
      <alignment horizontal="center" vertical="top" wrapText="1"/>
    </xf>
    <xf numFmtId="10" fontId="5" fillId="0" borderId="15" xfId="6" applyNumberFormat="1" applyFont="1" applyFill="1" applyBorder="1" applyAlignment="1">
      <alignment horizontal="center" vertical="top" wrapText="1"/>
    </xf>
    <xf numFmtId="0" fontId="6" fillId="0" borderId="7" xfId="0" applyFont="1" applyFill="1" applyBorder="1"/>
    <xf numFmtId="0" fontId="5" fillId="0" borderId="7" xfId="0" applyFont="1" applyFill="1" applyBorder="1"/>
    <xf numFmtId="43" fontId="5" fillId="0" borderId="7" xfId="2" applyFont="1" applyFill="1" applyBorder="1"/>
    <xf numFmtId="10" fontId="5" fillId="0" borderId="15" xfId="0" applyNumberFormat="1" applyFont="1" applyFill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3" fillId="0" borderId="7" xfId="0" applyFont="1" applyBorder="1"/>
    <xf numFmtId="43" fontId="3" fillId="0" borderId="15" xfId="2" applyFont="1" applyBorder="1"/>
    <xf numFmtId="0" fontId="3" fillId="0" borderId="13" xfId="0" applyFont="1" applyBorder="1" applyAlignment="1">
      <alignment horizontal="center"/>
    </xf>
    <xf numFmtId="0" fontId="7" fillId="0" borderId="6" xfId="0" applyFont="1" applyFill="1" applyBorder="1" applyAlignment="1"/>
    <xf numFmtId="0" fontId="0" fillId="0" borderId="16" xfId="0" applyBorder="1"/>
    <xf numFmtId="0" fontId="6" fillId="0" borderId="1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0" fontId="5" fillId="0" borderId="15" xfId="2" applyNumberFormat="1" applyFont="1" applyFill="1" applyBorder="1"/>
    <xf numFmtId="0" fontId="3" fillId="0" borderId="7" xfId="0" applyFont="1" applyBorder="1" applyAlignment="1">
      <alignment horizontal="center"/>
    </xf>
    <xf numFmtId="0" fontId="5" fillId="0" borderId="7" xfId="0" applyFont="1" applyBorder="1"/>
    <xf numFmtId="43" fontId="6" fillId="0" borderId="7" xfId="2" applyFont="1" applyBorder="1"/>
    <xf numFmtId="10" fontId="6" fillId="0" borderId="15" xfId="0" applyNumberFormat="1" applyFont="1" applyBorder="1"/>
    <xf numFmtId="0" fontId="6" fillId="0" borderId="8" xfId="0" applyFont="1" applyFill="1" applyBorder="1"/>
    <xf numFmtId="10" fontId="0" fillId="0" borderId="15" xfId="0" applyNumberFormat="1" applyFill="1" applyBorder="1"/>
    <xf numFmtId="43" fontId="6" fillId="0" borderId="7" xfId="2" applyFont="1" applyFill="1" applyBorder="1"/>
    <xf numFmtId="10" fontId="6" fillId="0" borderId="15" xfId="0" applyNumberFormat="1" applyFont="1" applyFill="1" applyBorder="1"/>
    <xf numFmtId="0" fontId="0" fillId="0" borderId="13" xfId="0" applyFill="1" applyBorder="1"/>
    <xf numFmtId="39" fontId="0" fillId="0" borderId="10" xfId="0" applyNumberFormat="1" applyFill="1" applyBorder="1"/>
    <xf numFmtId="0" fontId="0" fillId="0" borderId="7" xfId="0" applyFill="1" applyBorder="1"/>
    <xf numFmtId="43" fontId="8" fillId="0" borderId="6" xfId="2" applyFont="1" applyFill="1" applyBorder="1" applyAlignment="1">
      <alignment horizontal="right"/>
    </xf>
    <xf numFmtId="14" fontId="11" fillId="0" borderId="9" xfId="0" applyNumberFormat="1" applyFont="1" applyFill="1" applyBorder="1"/>
    <xf numFmtId="164" fontId="5" fillId="0" borderId="8" xfId="2" applyNumberFormat="1" applyFont="1" applyFill="1" applyBorder="1" applyAlignment="1">
      <alignment horizontal="center" vertical="top" wrapText="1"/>
    </xf>
    <xf numFmtId="0" fontId="0" fillId="0" borderId="9" xfId="0" applyFill="1" applyBorder="1"/>
    <xf numFmtId="0" fontId="0" fillId="0" borderId="8" xfId="0" applyFill="1" applyBorder="1"/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0" fontId="5" fillId="0" borderId="7" xfId="2" applyNumberFormat="1" applyFont="1" applyFill="1" applyBorder="1"/>
    <xf numFmtId="10" fontId="6" fillId="0" borderId="10" xfId="0" applyNumberFormat="1" applyFont="1" applyFill="1" applyBorder="1"/>
    <xf numFmtId="165" fontId="6" fillId="0" borderId="13" xfId="0" applyNumberFormat="1" applyFont="1" applyFill="1" applyBorder="1"/>
    <xf numFmtId="10" fontId="0" fillId="0" borderId="10" xfId="0" applyNumberFormat="1" applyFill="1" applyBorder="1"/>
    <xf numFmtId="10" fontId="6" fillId="0" borderId="7" xfId="0" applyNumberFormat="1" applyFont="1" applyFill="1" applyBorder="1"/>
    <xf numFmtId="4" fontId="0" fillId="0" borderId="0" xfId="0" applyNumberFormat="1"/>
    <xf numFmtId="10" fontId="6" fillId="0" borderId="7" xfId="6" applyNumberFormat="1" applyFont="1" applyBorder="1"/>
    <xf numFmtId="43" fontId="0" fillId="0" borderId="0" xfId="2" applyFont="1"/>
    <xf numFmtId="166" fontId="6" fillId="0" borderId="0" xfId="2" applyNumberFormat="1" applyFont="1" applyFill="1" applyBorder="1" applyAlignment="1">
      <alignment horizontal="center"/>
    </xf>
    <xf numFmtId="43" fontId="0" fillId="0" borderId="0" xfId="0" applyNumberFormat="1"/>
    <xf numFmtId="4" fontId="6" fillId="0" borderId="13" xfId="2" applyNumberFormat="1" applyFont="1" applyBorder="1"/>
    <xf numFmtId="4" fontId="5" fillId="0" borderId="7" xfId="2" applyNumberFormat="1" applyFont="1" applyFill="1" applyBorder="1"/>
    <xf numFmtId="4" fontId="5" fillId="0" borderId="14" xfId="2" applyNumberFormat="1" applyFont="1" applyFill="1" applyBorder="1"/>
    <xf numFmtId="4" fontId="6" fillId="0" borderId="7" xfId="2" applyNumberFormat="1" applyFont="1" applyBorder="1"/>
    <xf numFmtId="4" fontId="5" fillId="0" borderId="13" xfId="2" applyNumberFormat="1" applyFont="1" applyFill="1" applyBorder="1"/>
    <xf numFmtId="4" fontId="6" fillId="0" borderId="13" xfId="2" applyNumberFormat="1" applyFont="1" applyFill="1" applyBorder="1"/>
    <xf numFmtId="4" fontId="0" fillId="0" borderId="13" xfId="0" applyNumberFormat="1" applyFill="1" applyBorder="1"/>
    <xf numFmtId="4" fontId="6" fillId="0" borderId="7" xfId="2" applyNumberFormat="1" applyFont="1" applyFill="1" applyBorder="1"/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0" fontId="6" fillId="0" borderId="15" xfId="6" applyNumberFormat="1" applyFont="1" applyFill="1" applyBorder="1"/>
    <xf numFmtId="167" fontId="6" fillId="0" borderId="0" xfId="2" applyNumberFormat="1" applyFont="1" applyFill="1" applyBorder="1"/>
    <xf numFmtId="168" fontId="6" fillId="0" borderId="0" xfId="2" applyNumberFormat="1" applyFont="1" applyFill="1" applyBorder="1"/>
    <xf numFmtId="43" fontId="6" fillId="0" borderId="0" xfId="2" applyNumberFormat="1" applyFont="1" applyFill="1" applyBorder="1" applyAlignment="1">
      <alignment horizontal="center"/>
    </xf>
    <xf numFmtId="43" fontId="6" fillId="0" borderId="0" xfId="2" applyNumberFormat="1" applyFont="1" applyFill="1" applyBorder="1" applyAlignment="1"/>
    <xf numFmtId="43" fontId="6" fillId="0" borderId="0" xfId="2" applyNumberFormat="1" applyFont="1" applyFill="1" applyBorder="1"/>
    <xf numFmtId="0" fontId="0" fillId="0" borderId="0" xfId="0" applyFill="1"/>
    <xf numFmtId="0" fontId="18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13" fillId="0" borderId="17" xfId="0" applyFont="1" applyFill="1" applyBorder="1"/>
    <xf numFmtId="4" fontId="13" fillId="0" borderId="17" xfId="0" applyNumberFormat="1" applyFont="1" applyFill="1" applyBorder="1"/>
    <xf numFmtId="43" fontId="13" fillId="0" borderId="17" xfId="3" applyFont="1" applyFill="1" applyBorder="1"/>
    <xf numFmtId="0" fontId="13" fillId="0" borderId="18" xfId="0" applyFont="1" applyFill="1" applyBorder="1"/>
    <xf numFmtId="0" fontId="13" fillId="0" borderId="19" xfId="0" applyFont="1" applyFill="1" applyBorder="1"/>
    <xf numFmtId="0" fontId="13" fillId="0" borderId="20" xfId="0" applyFont="1" applyFill="1" applyBorder="1"/>
    <xf numFmtId="0" fontId="13" fillId="0" borderId="1" xfId="0" applyFont="1" applyFill="1" applyBorder="1"/>
    <xf numFmtId="0" fontId="13" fillId="0" borderId="0" xfId="0" applyFont="1" applyFill="1" applyBorder="1"/>
    <xf numFmtId="0" fontId="13" fillId="0" borderId="2" xfId="0" applyFont="1" applyFill="1" applyBorder="1"/>
    <xf numFmtId="0" fontId="0" fillId="0" borderId="0" xfId="0" applyFill="1" applyBorder="1"/>
    <xf numFmtId="4" fontId="17" fillId="0" borderId="0" xfId="0" applyNumberFormat="1" applyFont="1" applyFill="1"/>
    <xf numFmtId="0" fontId="13" fillId="0" borderId="3" xfId="0" applyFont="1" applyFill="1" applyBorder="1"/>
    <xf numFmtId="0" fontId="13" fillId="0" borderId="4" xfId="0" applyFont="1" applyFill="1" applyBorder="1"/>
    <xf numFmtId="0" fontId="13" fillId="0" borderId="5" xfId="0" applyFont="1" applyFill="1" applyBorder="1"/>
    <xf numFmtId="4" fontId="0" fillId="0" borderId="0" xfId="0" applyNumberFormat="1" applyFill="1"/>
    <xf numFmtId="0" fontId="13" fillId="0" borderId="17" xfId="0" applyFont="1" applyFill="1" applyBorder="1" applyAlignment="1">
      <alignment wrapText="1"/>
    </xf>
    <xf numFmtId="4" fontId="13" fillId="0" borderId="19" xfId="0" applyNumberFormat="1" applyFont="1" applyFill="1" applyBorder="1"/>
    <xf numFmtId="4" fontId="13" fillId="0" borderId="20" xfId="0" applyNumberFormat="1" applyFont="1" applyFill="1" applyBorder="1"/>
    <xf numFmtId="0" fontId="13" fillId="0" borderId="21" xfId="0" applyFont="1" applyFill="1" applyBorder="1"/>
    <xf numFmtId="0" fontId="3" fillId="0" borderId="0" xfId="0" applyFont="1" applyFill="1"/>
    <xf numFmtId="0" fontId="13" fillId="0" borderId="17" xfId="0" applyFont="1" applyFill="1" applyBorder="1" applyAlignment="1">
      <alignment horizontal="center" vertical="center" wrapText="1"/>
    </xf>
    <xf numFmtId="0" fontId="0" fillId="0" borderId="0" xfId="0" applyFont="1" applyFill="1"/>
    <xf numFmtId="4" fontId="0" fillId="0" borderId="0" xfId="0" applyNumberFormat="1" applyFont="1" applyFill="1"/>
    <xf numFmtId="0" fontId="8" fillId="0" borderId="0" xfId="0" applyFont="1" applyFill="1" applyBorder="1" applyAlignment="1"/>
    <xf numFmtId="0" fontId="20" fillId="0" borderId="13" xfId="0" applyFont="1" applyFill="1" applyBorder="1"/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/>
    </xf>
    <xf numFmtId="39" fontId="0" fillId="0" borderId="13" xfId="0" applyNumberFormat="1" applyFill="1" applyBorder="1"/>
    <xf numFmtId="165" fontId="6" fillId="0" borderId="9" xfId="0" applyNumberFormat="1" applyFont="1" applyFill="1" applyBorder="1"/>
    <xf numFmtId="4" fontId="0" fillId="0" borderId="0" xfId="6" applyNumberFormat="1" applyFont="1" applyFill="1"/>
    <xf numFmtId="43" fontId="0" fillId="0" borderId="10" xfId="2" applyFont="1" applyFill="1" applyBorder="1"/>
    <xf numFmtId="0" fontId="0" fillId="0" borderId="7" xfId="0" applyFill="1" applyBorder="1" applyAlignment="1">
      <alignment horizontal="center"/>
    </xf>
    <xf numFmtId="0" fontId="3" fillId="0" borderId="7" xfId="0" applyFont="1" applyFill="1" applyBorder="1"/>
    <xf numFmtId="43" fontId="3" fillId="0" borderId="15" xfId="2" applyFont="1" applyFill="1" applyBorder="1"/>
    <xf numFmtId="0" fontId="0" fillId="0" borderId="13" xfId="0" applyFill="1" applyBorder="1" applyAlignment="1">
      <alignment horizontal="center"/>
    </xf>
    <xf numFmtId="0" fontId="3" fillId="0" borderId="13" xfId="0" applyFont="1" applyFill="1" applyBorder="1"/>
    <xf numFmtId="0" fontId="3" fillId="0" borderId="9" xfId="0" applyFont="1" applyFill="1" applyBorder="1"/>
    <xf numFmtId="43" fontId="3" fillId="0" borderId="10" xfId="2" applyFont="1" applyFill="1" applyBorder="1"/>
    <xf numFmtId="10" fontId="2" fillId="0" borderId="10" xfId="6" applyNumberFormat="1" applyFont="1" applyFill="1" applyBorder="1"/>
    <xf numFmtId="0" fontId="3" fillId="0" borderId="8" xfId="0" applyFont="1" applyFill="1" applyBorder="1"/>
    <xf numFmtId="10" fontId="3" fillId="0" borderId="15" xfId="6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10" xfId="0" applyFill="1" applyBorder="1"/>
    <xf numFmtId="0" fontId="6" fillId="0" borderId="0" xfId="0" applyFont="1" applyFill="1" applyBorder="1"/>
    <xf numFmtId="10" fontId="21" fillId="0" borderId="0" xfId="6" applyNumberFormat="1" applyFont="1" applyFill="1" applyBorder="1"/>
    <xf numFmtId="0" fontId="0" fillId="0" borderId="12" xfId="0" applyFill="1" applyBorder="1"/>
    <xf numFmtId="0" fontId="0" fillId="0" borderId="6" xfId="0" applyFill="1" applyBorder="1"/>
    <xf numFmtId="0" fontId="6" fillId="0" borderId="6" xfId="0" applyFont="1" applyFill="1" applyBorder="1"/>
    <xf numFmtId="0" fontId="0" fillId="0" borderId="11" xfId="0" applyFill="1" applyBorder="1"/>
    <xf numFmtId="0" fontId="12" fillId="0" borderId="7" xfId="0" applyFont="1" applyFill="1" applyBorder="1" applyAlignment="1">
      <alignment horizontal="center"/>
    </xf>
    <xf numFmtId="43" fontId="0" fillId="0" borderId="7" xfId="2" applyFont="1" applyFill="1" applyBorder="1"/>
    <xf numFmtId="43" fontId="0" fillId="0" borderId="15" xfId="2" applyFont="1" applyFill="1" applyBorder="1"/>
    <xf numFmtId="0" fontId="12" fillId="0" borderId="13" xfId="0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39" fontId="0" fillId="0" borderId="7" xfId="0" applyNumberFormat="1" applyFill="1" applyBorder="1"/>
    <xf numFmtId="169" fontId="0" fillId="0" borderId="0" xfId="0" applyNumberFormat="1" applyFill="1"/>
    <xf numFmtId="166" fontId="6" fillId="0" borderId="0" xfId="2" applyNumberFormat="1" applyFont="1" applyFill="1" applyBorder="1" applyAlignment="1">
      <alignment horizontal="right"/>
    </xf>
    <xf numFmtId="166" fontId="6" fillId="0" borderId="0" xfId="2" applyNumberFormat="1" applyFont="1" applyFill="1" applyBorder="1"/>
    <xf numFmtId="0" fontId="0" fillId="0" borderId="9" xfId="0" applyFont="1" applyFill="1" applyBorder="1"/>
    <xf numFmtId="0" fontId="0" fillId="0" borderId="0" xfId="0" applyFont="1" applyFill="1" applyBorder="1"/>
    <xf numFmtId="0" fontId="0" fillId="0" borderId="10" xfId="0" applyFont="1" applyFill="1" applyBorder="1"/>
    <xf numFmtId="0" fontId="6" fillId="0" borderId="0" xfId="0" applyFont="1" applyFill="1" applyBorder="1" applyAlignment="1">
      <alignment horizontal="right"/>
    </xf>
    <xf numFmtId="166" fontId="6" fillId="0" borderId="6" xfId="2" applyNumberFormat="1" applyFont="1" applyFill="1" applyBorder="1"/>
    <xf numFmtId="0" fontId="12" fillId="0" borderId="16" xfId="0" applyFont="1" applyFill="1" applyBorder="1" applyAlignment="1">
      <alignment horizontal="center"/>
    </xf>
    <xf numFmtId="0" fontId="0" fillId="0" borderId="16" xfId="0" applyFill="1" applyBorder="1"/>
    <xf numFmtId="0" fontId="5" fillId="0" borderId="16" xfId="0" applyFont="1" applyFill="1" applyBorder="1"/>
    <xf numFmtId="39" fontId="0" fillId="0" borderId="16" xfId="0" applyNumberFormat="1" applyFill="1" applyBorder="1"/>
    <xf numFmtId="15" fontId="0" fillId="0" borderId="0" xfId="0" applyNumberFormat="1" applyFill="1"/>
    <xf numFmtId="4" fontId="0" fillId="0" borderId="7" xfId="0" applyNumberFormat="1" applyFill="1" applyBorder="1"/>
    <xf numFmtId="43" fontId="0" fillId="0" borderId="0" xfId="2" applyFont="1" applyFill="1"/>
    <xf numFmtId="0" fontId="4" fillId="0" borderId="0" xfId="9" applyFont="1" applyFill="1"/>
    <xf numFmtId="0" fontId="5" fillId="0" borderId="7" xfId="9" applyFont="1" applyFill="1" applyBorder="1" applyAlignment="1">
      <alignment horizontal="center" vertical="top" wrapText="1"/>
    </xf>
    <xf numFmtId="164" fontId="5" fillId="0" borderId="7" xfId="10" applyNumberFormat="1" applyFont="1" applyFill="1" applyBorder="1" applyAlignment="1">
      <alignment horizontal="center" vertical="top" wrapText="1"/>
    </xf>
    <xf numFmtId="164" fontId="5" fillId="0" borderId="8" xfId="10" applyNumberFormat="1" applyFont="1" applyFill="1" applyBorder="1" applyAlignment="1">
      <alignment horizontal="center" vertical="top" wrapText="1"/>
    </xf>
    <xf numFmtId="39" fontId="5" fillId="0" borderId="7" xfId="10" applyNumberFormat="1" applyFont="1" applyFill="1" applyBorder="1" applyAlignment="1">
      <alignment horizontal="center" vertical="top" wrapText="1"/>
    </xf>
    <xf numFmtId="10" fontId="5" fillId="0" borderId="15" xfId="11" applyNumberFormat="1" applyFont="1" applyFill="1" applyBorder="1" applyAlignment="1">
      <alignment horizontal="center" vertical="top" wrapText="1"/>
    </xf>
    <xf numFmtId="0" fontId="4" fillId="0" borderId="0" xfId="9" applyFont="1"/>
    <xf numFmtId="0" fontId="5" fillId="0" borderId="13" xfId="9" applyFont="1" applyFill="1" applyBorder="1" applyAlignment="1">
      <alignment horizontal="center" vertical="top" wrapText="1"/>
    </xf>
    <xf numFmtId="0" fontId="5" fillId="0" borderId="24" xfId="9" applyFont="1" applyFill="1" applyBorder="1" applyAlignment="1">
      <alignment horizontal="center"/>
    </xf>
    <xf numFmtId="0" fontId="5" fillId="0" borderId="25" xfId="9" applyFont="1" applyFill="1" applyBorder="1" applyAlignment="1">
      <alignment horizontal="center" vertical="top" wrapText="1"/>
    </xf>
    <xf numFmtId="0" fontId="5" fillId="0" borderId="0" xfId="9" applyFont="1" applyFill="1" applyBorder="1"/>
    <xf numFmtId="0" fontId="5" fillId="0" borderId="26" xfId="9" applyFont="1" applyFill="1" applyBorder="1" applyAlignment="1">
      <alignment horizontal="center" vertical="top" wrapText="1"/>
    </xf>
    <xf numFmtId="0" fontId="5" fillId="0" borderId="27" xfId="9" applyFont="1" applyFill="1" applyBorder="1" applyAlignment="1">
      <alignment horizontal="center" vertical="top" wrapText="1"/>
    </xf>
    <xf numFmtId="0" fontId="6" fillId="0" borderId="24" xfId="9" applyFont="1" applyFill="1" applyBorder="1" applyAlignment="1">
      <alignment vertical="center"/>
    </xf>
    <xf numFmtId="170" fontId="5" fillId="0" borderId="28" xfId="10" applyNumberFormat="1" applyFont="1" applyFill="1" applyBorder="1" applyAlignment="1">
      <alignment horizontal="center" vertical="center"/>
    </xf>
    <xf numFmtId="43" fontId="5" fillId="0" borderId="24" xfId="10" applyNumberFormat="1" applyFont="1" applyFill="1" applyBorder="1" applyAlignment="1">
      <alignment vertical="center" wrapText="1"/>
    </xf>
    <xf numFmtId="10" fontId="5" fillId="0" borderId="29" xfId="11" applyNumberFormat="1" applyFont="1" applyFill="1" applyBorder="1" applyAlignment="1">
      <alignment horizontal="center" vertical="center" wrapText="1"/>
    </xf>
    <xf numFmtId="165" fontId="4" fillId="0" borderId="0" xfId="9" applyNumberFormat="1" applyFont="1"/>
    <xf numFmtId="10" fontId="4" fillId="0" borderId="0" xfId="7" applyNumberFormat="1" applyFont="1"/>
    <xf numFmtId="10" fontId="4" fillId="0" borderId="0" xfId="9" applyNumberFormat="1" applyFont="1"/>
    <xf numFmtId="0" fontId="6" fillId="0" borderId="24" xfId="9" applyFont="1" applyFill="1" applyBorder="1" applyAlignment="1">
      <alignment horizontal="center" vertical="top" wrapText="1"/>
    </xf>
    <xf numFmtId="0" fontId="6" fillId="0" borderId="24" xfId="9" applyFont="1" applyFill="1" applyBorder="1" applyAlignment="1">
      <alignment horizontal="left" vertical="top" wrapText="1"/>
    </xf>
    <xf numFmtId="170" fontId="6" fillId="0" borderId="28" xfId="10" applyNumberFormat="1" applyFont="1" applyFill="1" applyBorder="1" applyAlignment="1">
      <alignment horizontal="right" vertical="center" wrapText="1"/>
    </xf>
    <xf numFmtId="43" fontId="6" fillId="0" borderId="24" xfId="10" applyNumberFormat="1" applyFont="1" applyFill="1" applyBorder="1" applyAlignment="1">
      <alignment vertical="center" wrapText="1"/>
    </xf>
    <xf numFmtId="10" fontId="6" fillId="0" borderId="29" xfId="11" applyNumberFormat="1" applyFont="1" applyFill="1" applyBorder="1" applyAlignment="1">
      <alignment horizontal="right" vertical="center" wrapText="1"/>
    </xf>
    <xf numFmtId="171" fontId="4" fillId="0" borderId="0" xfId="9" applyNumberFormat="1" applyFont="1"/>
    <xf numFmtId="0" fontId="6" fillId="0" borderId="13" xfId="9" applyFont="1" applyFill="1" applyBorder="1" applyAlignment="1">
      <alignment horizontal="center" vertical="top" wrapText="1"/>
    </xf>
    <xf numFmtId="0" fontId="6" fillId="0" borderId="13" xfId="9" applyFont="1" applyFill="1" applyBorder="1" applyAlignment="1">
      <alignment horizontal="left" vertical="top" wrapText="1"/>
    </xf>
    <xf numFmtId="0" fontId="6" fillId="0" borderId="0" xfId="9" applyFont="1" applyFill="1" applyBorder="1" applyAlignment="1">
      <alignment horizontal="left" vertical="top" wrapText="1"/>
    </xf>
    <xf numFmtId="172" fontId="6" fillId="0" borderId="0" xfId="9" applyNumberFormat="1" applyFont="1" applyFill="1" applyBorder="1" applyAlignment="1">
      <alignment horizontal="right" vertical="top" wrapText="1"/>
    </xf>
    <xf numFmtId="173" fontId="6" fillId="0" borderId="13" xfId="10" applyNumberFormat="1" applyFont="1" applyFill="1" applyBorder="1"/>
    <xf numFmtId="174" fontId="6" fillId="0" borderId="10" xfId="9" applyNumberFormat="1" applyFont="1" applyFill="1" applyBorder="1" applyAlignment="1">
      <alignment horizontal="right" vertical="top" wrapText="1"/>
    </xf>
    <xf numFmtId="0" fontId="6" fillId="0" borderId="7" xfId="9" applyFont="1" applyFill="1" applyBorder="1" applyAlignment="1">
      <alignment horizontal="center"/>
    </xf>
    <xf numFmtId="0" fontId="5" fillId="0" borderId="7" xfId="9" applyFont="1" applyFill="1" applyBorder="1" applyAlignment="1">
      <alignment vertical="center"/>
    </xf>
    <xf numFmtId="0" fontId="5" fillId="0" borderId="8" xfId="9" applyFont="1" applyFill="1" applyBorder="1" applyAlignment="1">
      <alignment vertical="center"/>
    </xf>
    <xf numFmtId="170" fontId="5" fillId="0" borderId="7" xfId="10" applyNumberFormat="1" applyFont="1" applyFill="1" applyBorder="1" applyAlignment="1">
      <alignment horizontal="center" vertical="center"/>
    </xf>
    <xf numFmtId="173" fontId="5" fillId="0" borderId="15" xfId="10" applyNumberFormat="1" applyFont="1" applyFill="1" applyBorder="1"/>
    <xf numFmtId="10" fontId="5" fillId="0" borderId="7" xfId="10" applyNumberFormat="1" applyFont="1" applyFill="1" applyBorder="1"/>
    <xf numFmtId="10" fontId="4" fillId="0" borderId="0" xfId="7" applyNumberFormat="1" applyFont="1" applyFill="1"/>
    <xf numFmtId="0" fontId="6" fillId="0" borderId="13" xfId="9" applyFont="1" applyFill="1" applyBorder="1" applyAlignment="1">
      <alignment horizontal="center"/>
    </xf>
    <xf numFmtId="0" fontId="5" fillId="0" borderId="0" xfId="9" applyFont="1" applyFill="1" applyBorder="1" applyAlignment="1">
      <alignment vertical="center"/>
    </xf>
    <xf numFmtId="0" fontId="5" fillId="0" borderId="9" xfId="9" applyFont="1" applyFill="1" applyBorder="1" applyAlignment="1">
      <alignment vertical="center"/>
    </xf>
    <xf numFmtId="170" fontId="5" fillId="0" borderId="13" xfId="10" applyNumberFormat="1" applyFont="1" applyFill="1" applyBorder="1" applyAlignment="1">
      <alignment horizontal="center" vertical="center"/>
    </xf>
    <xf numFmtId="0" fontId="5" fillId="0" borderId="24" xfId="9" quotePrefix="1" applyFont="1" applyFill="1" applyBorder="1" applyAlignment="1">
      <alignment horizontal="center"/>
    </xf>
    <xf numFmtId="0" fontId="5" fillId="0" borderId="25" xfId="9" quotePrefix="1" applyFont="1" applyFill="1" applyBorder="1" applyAlignment="1">
      <alignment horizontal="center"/>
    </xf>
    <xf numFmtId="0" fontId="5" fillId="0" borderId="26" xfId="9" applyFont="1" applyFill="1" applyBorder="1" applyAlignment="1">
      <alignment horizontal="left" vertical="top" wrapText="1"/>
    </xf>
    <xf numFmtId="0" fontId="6" fillId="0" borderId="30" xfId="9" applyFont="1" applyFill="1" applyBorder="1" applyAlignment="1">
      <alignment horizontal="left" vertical="top" wrapText="1"/>
    </xf>
    <xf numFmtId="173" fontId="6" fillId="0" borderId="31" xfId="10" applyNumberFormat="1" applyFont="1" applyFill="1" applyBorder="1"/>
    <xf numFmtId="43" fontId="5" fillId="0" borderId="15" xfId="10" applyNumberFormat="1" applyFont="1" applyFill="1" applyBorder="1" applyAlignment="1">
      <alignment vertical="center" wrapText="1"/>
    </xf>
    <xf numFmtId="43" fontId="5" fillId="0" borderId="10" xfId="10" applyNumberFormat="1" applyFont="1" applyFill="1" applyBorder="1" applyAlignment="1">
      <alignment vertical="center" wrapText="1"/>
    </xf>
    <xf numFmtId="0" fontId="5" fillId="0" borderId="0" xfId="9" applyFont="1" applyFill="1" applyBorder="1" applyAlignment="1">
      <alignment horizontal="left" wrapText="1"/>
    </xf>
    <xf numFmtId="0" fontId="6" fillId="0" borderId="9" xfId="9" applyFont="1" applyFill="1" applyBorder="1" applyAlignment="1">
      <alignment horizontal="left" vertical="top" wrapText="1"/>
    </xf>
    <xf numFmtId="173" fontId="6" fillId="0" borderId="10" xfId="10" applyNumberFormat="1" applyFont="1" applyFill="1" applyBorder="1"/>
    <xf numFmtId="0" fontId="6" fillId="0" borderId="7" xfId="9" applyFont="1" applyFill="1" applyBorder="1" applyAlignment="1">
      <alignment horizontal="center" vertical="top" wrapText="1"/>
    </xf>
    <xf numFmtId="10" fontId="5" fillId="0" borderId="15" xfId="10" applyNumberFormat="1" applyFont="1" applyFill="1" applyBorder="1"/>
    <xf numFmtId="0" fontId="5" fillId="0" borderId="7" xfId="9" applyFont="1" applyFill="1" applyBorder="1" applyAlignment="1">
      <alignment horizontal="left" vertical="top" wrapText="1"/>
    </xf>
    <xf numFmtId="10" fontId="5" fillId="0" borderId="7" xfId="10" applyNumberFormat="1" applyFont="1" applyFill="1" applyBorder="1" applyAlignment="1">
      <alignment vertical="center" wrapText="1"/>
    </xf>
    <xf numFmtId="0" fontId="6" fillId="0" borderId="32" xfId="9" applyFont="1" applyFill="1" applyBorder="1" applyAlignment="1">
      <alignment horizontal="center"/>
    </xf>
    <xf numFmtId="0" fontId="6" fillId="0" borderId="33" xfId="9" applyFont="1" applyFill="1" applyBorder="1" applyAlignment="1">
      <alignment horizontal="center"/>
    </xf>
    <xf numFmtId="0" fontId="5" fillId="0" borderId="33" xfId="9" applyFont="1" applyFill="1" applyBorder="1" applyAlignment="1"/>
    <xf numFmtId="0" fontId="5" fillId="0" borderId="33" xfId="9" applyFont="1" applyFill="1" applyBorder="1" applyAlignment="1">
      <alignment horizontal="left" vertical="top" wrapText="1"/>
    </xf>
    <xf numFmtId="43" fontId="5" fillId="0" borderId="33" xfId="10" applyNumberFormat="1" applyFont="1" applyFill="1" applyBorder="1" applyAlignment="1">
      <alignment vertical="center" wrapText="1"/>
    </xf>
    <xf numFmtId="10" fontId="5" fillId="0" borderId="34" xfId="10" applyNumberFormat="1" applyFont="1" applyFill="1" applyBorder="1" applyAlignment="1">
      <alignment vertical="center" wrapText="1"/>
    </xf>
    <xf numFmtId="0" fontId="5" fillId="0" borderId="9" xfId="9" quotePrefix="1" applyFont="1" applyFill="1" applyBorder="1" applyAlignment="1">
      <alignment horizontal="center"/>
    </xf>
    <xf numFmtId="0" fontId="5" fillId="0" borderId="0" xfId="9" quotePrefix="1" applyFont="1" applyFill="1" applyBorder="1" applyAlignment="1">
      <alignment horizontal="center"/>
    </xf>
    <xf numFmtId="0" fontId="6" fillId="0" borderId="0" xfId="9" applyFont="1" applyFill="1" applyBorder="1"/>
    <xf numFmtId="0" fontId="4" fillId="0" borderId="0" xfId="9" applyFont="1" applyFill="1" applyBorder="1"/>
    <xf numFmtId="173" fontId="6" fillId="0" borderId="0" xfId="10" applyNumberFormat="1" applyFont="1" applyFill="1" applyBorder="1"/>
    <xf numFmtId="10" fontId="5" fillId="0" borderId="10" xfId="11" applyNumberFormat="1" applyFont="1" applyFill="1" applyBorder="1" applyAlignment="1">
      <alignment horizontal="right"/>
    </xf>
    <xf numFmtId="0" fontId="4" fillId="0" borderId="9" xfId="9" applyFont="1" applyFill="1" applyBorder="1"/>
    <xf numFmtId="10" fontId="4" fillId="0" borderId="0" xfId="9" applyNumberFormat="1" applyFont="1" applyFill="1" applyBorder="1"/>
    <xf numFmtId="0" fontId="4" fillId="0" borderId="10" xfId="9" applyFont="1" applyFill="1" applyBorder="1"/>
    <xf numFmtId="0" fontId="23" fillId="0" borderId="9" xfId="9" applyFont="1" applyFill="1" applyBorder="1" applyAlignment="1"/>
    <xf numFmtId="0" fontId="23" fillId="0" borderId="0" xfId="9" applyFont="1" applyFill="1" applyBorder="1" applyAlignment="1"/>
    <xf numFmtId="0" fontId="24" fillId="0" borderId="0" xfId="9" applyFont="1" applyFill="1" applyBorder="1" applyAlignment="1"/>
    <xf numFmtId="40" fontId="24" fillId="0" borderId="0" xfId="9" applyNumberFormat="1" applyFont="1" applyFill="1" applyBorder="1" applyAlignment="1">
      <alignment horizontal="right"/>
    </xf>
    <xf numFmtId="0" fontId="23" fillId="0" borderId="0" xfId="9" applyFont="1" applyFill="1" applyBorder="1" applyAlignment="1">
      <alignment horizontal="right"/>
    </xf>
    <xf numFmtId="0" fontId="24" fillId="0" borderId="10" xfId="9" applyFont="1" applyFill="1" applyBorder="1" applyAlignment="1">
      <alignment horizontal="center"/>
    </xf>
    <xf numFmtId="43" fontId="6" fillId="0" borderId="0" xfId="10" applyFont="1" applyFill="1" applyBorder="1" applyAlignment="1" applyProtection="1">
      <alignment horizontal="right"/>
      <protection locked="0"/>
    </xf>
    <xf numFmtId="0" fontId="24" fillId="0" borderId="9" xfId="9" applyFont="1" applyFill="1" applyBorder="1" applyAlignment="1"/>
    <xf numFmtId="0" fontId="24" fillId="0" borderId="0" xfId="9" applyFont="1" applyFill="1" applyBorder="1" applyAlignment="1">
      <alignment horizontal="right"/>
    </xf>
    <xf numFmtId="175" fontId="24" fillId="0" borderId="0" xfId="9" applyNumberFormat="1" applyFont="1" applyFill="1" applyBorder="1" applyAlignment="1">
      <alignment horizontal="center"/>
    </xf>
    <xf numFmtId="166" fontId="6" fillId="0" borderId="0" xfId="10" applyNumberFormat="1" applyFont="1" applyFill="1" applyBorder="1" applyAlignment="1"/>
    <xf numFmtId="10" fontId="24" fillId="0" borderId="0" xfId="9" applyNumberFormat="1" applyFont="1" applyFill="1" applyBorder="1" applyAlignment="1">
      <alignment horizontal="right"/>
    </xf>
    <xf numFmtId="43" fontId="6" fillId="0" borderId="0" xfId="10" applyNumberFormat="1" applyFont="1" applyFill="1" applyBorder="1" applyAlignment="1"/>
    <xf numFmtId="0" fontId="4" fillId="0" borderId="12" xfId="9" applyFont="1" applyFill="1" applyBorder="1"/>
    <xf numFmtId="0" fontId="4" fillId="0" borderId="6" xfId="9" applyFont="1" applyFill="1" applyBorder="1"/>
    <xf numFmtId="0" fontId="4" fillId="0" borderId="11" xfId="9" applyFont="1" applyFill="1" applyBorder="1"/>
    <xf numFmtId="170" fontId="5" fillId="0" borderId="9" xfId="10" applyNumberFormat="1" applyFont="1" applyFill="1" applyBorder="1" applyAlignment="1">
      <alignment horizontal="center" vertical="center"/>
    </xf>
    <xf numFmtId="172" fontId="6" fillId="0" borderId="9" xfId="9" applyNumberFormat="1" applyFont="1" applyFill="1" applyBorder="1" applyAlignment="1">
      <alignment horizontal="right" vertical="top" wrapText="1"/>
    </xf>
    <xf numFmtId="170" fontId="5" fillId="0" borderId="8" xfId="10" applyNumberFormat="1" applyFont="1" applyFill="1" applyBorder="1" applyAlignment="1">
      <alignment horizontal="center" vertical="center"/>
    </xf>
    <xf numFmtId="172" fontId="6" fillId="0" borderId="8" xfId="9" applyNumberFormat="1" applyFont="1" applyFill="1" applyBorder="1" applyAlignment="1">
      <alignment horizontal="right" vertical="top" wrapText="1"/>
    </xf>
    <xf numFmtId="173" fontId="5" fillId="0" borderId="16" xfId="10" applyNumberFormat="1" applyFont="1" applyFill="1" applyBorder="1"/>
    <xf numFmtId="173" fontId="6" fillId="0" borderId="35" xfId="10" applyNumberFormat="1" applyFont="1" applyFill="1" applyBorder="1"/>
    <xf numFmtId="43" fontId="5" fillId="0" borderId="7" xfId="10" applyNumberFormat="1" applyFont="1" applyFill="1" applyBorder="1" applyAlignment="1">
      <alignment vertical="center" wrapText="1"/>
    </xf>
    <xf numFmtId="43" fontId="5" fillId="0" borderId="13" xfId="10" applyNumberFormat="1" applyFont="1" applyFill="1" applyBorder="1" applyAlignment="1">
      <alignment vertical="center" wrapText="1"/>
    </xf>
    <xf numFmtId="10" fontId="5" fillId="0" borderId="10" xfId="10" applyNumberFormat="1" applyFont="1" applyFill="1" applyBorder="1"/>
    <xf numFmtId="173" fontId="6" fillId="0" borderId="14" xfId="10" applyNumberFormat="1" applyFont="1" applyFill="1" applyBorder="1"/>
    <xf numFmtId="10" fontId="6" fillId="0" borderId="11" xfId="10" applyNumberFormat="1" applyFont="1" applyFill="1" applyBorder="1"/>
    <xf numFmtId="173" fontId="5" fillId="0" borderId="14" xfId="10" applyNumberFormat="1" applyFont="1" applyFill="1" applyBorder="1"/>
    <xf numFmtId="173" fontId="5" fillId="0" borderId="13" xfId="10" applyNumberFormat="1" applyFont="1" applyFill="1" applyBorder="1"/>
    <xf numFmtId="173" fontId="6" fillId="0" borderId="7" xfId="10" applyNumberFormat="1" applyFont="1" applyFill="1" applyBorder="1"/>
    <xf numFmtId="43" fontId="0" fillId="0" borderId="0" xfId="0" applyNumberFormat="1" applyFill="1"/>
    <xf numFmtId="0" fontId="9" fillId="0" borderId="0" xfId="9" applyFont="1" applyFill="1" applyBorder="1" applyAlignment="1">
      <alignment vertical="center" wrapText="1"/>
    </xf>
    <xf numFmtId="10" fontId="4" fillId="0" borderId="0" xfId="6" applyNumberFormat="1" applyFont="1"/>
    <xf numFmtId="10" fontId="6" fillId="0" borderId="29" xfId="11" applyNumberFormat="1" applyFont="1" applyFill="1" applyBorder="1" applyAlignment="1">
      <alignment horizontal="right" vertical="center" wrapText="1" indent="1"/>
    </xf>
    <xf numFmtId="0" fontId="6" fillId="0" borderId="33" xfId="9" applyFont="1" applyFill="1" applyBorder="1" applyAlignment="1">
      <alignment horizontal="left" vertical="top" wrapText="1"/>
    </xf>
    <xf numFmtId="0" fontId="6" fillId="0" borderId="6" xfId="9" applyFont="1" applyFill="1" applyBorder="1"/>
    <xf numFmtId="43" fontId="6" fillId="0" borderId="6" xfId="10" applyFont="1" applyFill="1" applyBorder="1" applyAlignment="1" applyProtection="1">
      <alignment horizontal="right"/>
      <protection locked="0"/>
    </xf>
    <xf numFmtId="0" fontId="6" fillId="0" borderId="4" xfId="0" applyFont="1" applyBorder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3" fillId="0" borderId="17" xfId="0" applyFont="1" applyFill="1" applyBorder="1" applyAlignment="1"/>
    <xf numFmtId="0" fontId="13" fillId="0" borderId="17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9" fillId="0" borderId="0" xfId="9" applyFont="1" applyFill="1" applyBorder="1" applyAlignment="1">
      <alignment horizontal="center" vertical="center" wrapText="1"/>
    </xf>
    <xf numFmtId="0" fontId="9" fillId="0" borderId="6" xfId="9" applyFont="1" applyFill="1" applyBorder="1" applyAlignment="1">
      <alignment horizontal="center" vertical="center" wrapText="1"/>
    </xf>
  </cellXfs>
  <cellStyles count="12">
    <cellStyle name="_x000a_386grabber=m" xfId="1"/>
    <cellStyle name="Comma" xfId="2" builtinId="3"/>
    <cellStyle name="Comma 2" xfId="3"/>
    <cellStyle name="Comma 3" xfId="4"/>
    <cellStyle name="Comma 5" xfId="10"/>
    <cellStyle name="Normal" xfId="0" builtinId="0"/>
    <cellStyle name="Normal 2" xfId="9"/>
    <cellStyle name="Normal_VALUATION November 01" xfId="5"/>
    <cellStyle name="Percent" xfId="6" builtinId="5"/>
    <cellStyle name="Percent 2" xfId="7"/>
    <cellStyle name="Percent 3" xfId="8"/>
    <cellStyle name="Percent 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152400</xdr:rowOff>
    </xdr:from>
    <xdr:to>
      <xdr:col>3</xdr:col>
      <xdr:colOff>276225</xdr:colOff>
      <xdr:row>6</xdr:row>
      <xdr:rowOff>9525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152400"/>
          <a:ext cx="723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O18"/>
  <sheetViews>
    <sheetView tabSelected="1" zoomScaleNormal="100" workbookViewId="0"/>
  </sheetViews>
  <sheetFormatPr defaultRowHeight="15" x14ac:dyDescent="0.3"/>
  <cols>
    <col min="1" max="1" width="2.42578125" style="87" customWidth="1"/>
    <col min="2" max="16384" width="9.140625" style="87"/>
  </cols>
  <sheetData>
    <row r="10" spans="2:15" ht="27.75" x14ac:dyDescent="0.3">
      <c r="B10" s="306" t="s">
        <v>260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</row>
    <row r="11" spans="2:15" ht="9.75" customHeight="1" x14ac:dyDescent="0.3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 x14ac:dyDescent="0.3">
      <c r="B12" s="307" t="s">
        <v>261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</row>
    <row r="13" spans="2:15" x14ac:dyDescent="0.3">
      <c r="B13" s="308" t="s">
        <v>533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</row>
    <row r="14" spans="2:15" x14ac:dyDescent="0.3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2:15" x14ac:dyDescent="0.3"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</row>
    <row r="16" spans="2:15" x14ac:dyDescent="0.3">
      <c r="B16" s="308" t="s">
        <v>262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</row>
    <row r="17" spans="2:15" x14ac:dyDescent="0.3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2:15" ht="23.25" x14ac:dyDescent="0.35">
      <c r="B18" s="305" t="s">
        <v>569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</row>
  </sheetData>
  <mergeCells count="6">
    <mergeCell ref="B18:O18"/>
    <mergeCell ref="B10:O10"/>
    <mergeCell ref="B12:O12"/>
    <mergeCell ref="B13:O13"/>
    <mergeCell ref="B15:O15"/>
    <mergeCell ref="B16:O16"/>
  </mergeCells>
  <phoneticPr fontId="16" type="noConversion"/>
  <pageMargins left="0.7" right="0.7" top="0.75" bottom="0.75" header="0.3" footer="0.3"/>
  <pageSetup scale="6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zoomScale="85" zoomScaleNormal="85" workbookViewId="0"/>
  </sheetViews>
  <sheetFormatPr defaultRowHeight="15" x14ac:dyDescent="0.25"/>
  <cols>
    <col min="1" max="1" width="6" style="116" customWidth="1"/>
    <col min="2" max="2" width="7.140625" style="116" bestFit="1" customWidth="1"/>
    <col min="3" max="3" width="9.140625" style="116"/>
    <col min="4" max="4" width="85.5703125" style="116" bestFit="1" customWidth="1"/>
    <col min="5" max="5" width="9.42578125" style="116" customWidth="1"/>
    <col min="6" max="6" width="10.28515625" style="116" bestFit="1" customWidth="1"/>
    <col min="7" max="7" width="11.85546875" style="116" customWidth="1"/>
    <col min="8" max="8" width="8.85546875" style="116" bestFit="1" customWidth="1"/>
    <col min="9" max="9" width="9.140625" style="116"/>
    <col min="10" max="10" width="15.140625" style="116" bestFit="1" customWidth="1"/>
    <col min="11" max="16384" width="9.140625" style="116"/>
  </cols>
  <sheetData>
    <row r="1" spans="2:10" ht="18.75" customHeight="1" x14ac:dyDescent="0.25">
      <c r="B1" s="309" t="s">
        <v>570</v>
      </c>
      <c r="C1" s="309"/>
      <c r="D1" s="309"/>
      <c r="E1" s="309"/>
      <c r="F1" s="309"/>
      <c r="G1" s="309"/>
      <c r="H1" s="309"/>
    </row>
    <row r="2" spans="2:10" ht="19.5" thickBot="1" x14ac:dyDescent="0.3">
      <c r="B2" s="309" t="s">
        <v>242</v>
      </c>
      <c r="C2" s="309"/>
      <c r="D2" s="309"/>
      <c r="E2" s="309"/>
      <c r="F2" s="309"/>
      <c r="G2" s="309"/>
      <c r="H2" s="309"/>
    </row>
    <row r="3" spans="2:10" ht="45.75" thickBot="1" x14ac:dyDescent="0.3">
      <c r="B3" s="54" t="s">
        <v>61</v>
      </c>
      <c r="C3" s="54" t="s">
        <v>62</v>
      </c>
      <c r="D3" s="22" t="s">
        <v>63</v>
      </c>
      <c r="E3" s="22" t="s">
        <v>257</v>
      </c>
      <c r="F3" s="22" t="s">
        <v>64</v>
      </c>
      <c r="G3" s="55" t="s">
        <v>125</v>
      </c>
      <c r="H3" s="56" t="s">
        <v>65</v>
      </c>
    </row>
    <row r="4" spans="2:10" ht="16.5" thickBot="1" x14ac:dyDescent="0.35">
      <c r="B4" s="174" t="s">
        <v>128</v>
      </c>
      <c r="C4" s="81"/>
      <c r="D4" s="58" t="s">
        <v>449</v>
      </c>
      <c r="E4" s="81"/>
      <c r="F4" s="81"/>
      <c r="G4" s="175">
        <v>0</v>
      </c>
      <c r="H4" s="176">
        <v>0</v>
      </c>
    </row>
    <row r="5" spans="2:10" ht="16.5" thickBot="1" x14ac:dyDescent="0.35">
      <c r="B5" s="81"/>
      <c r="C5" s="81"/>
      <c r="D5" s="58" t="s">
        <v>445</v>
      </c>
      <c r="E5" s="81"/>
      <c r="F5" s="81"/>
      <c r="G5" s="175">
        <v>0</v>
      </c>
      <c r="H5" s="176">
        <v>0</v>
      </c>
    </row>
    <row r="6" spans="2:10" ht="15.75" x14ac:dyDescent="0.3">
      <c r="B6" s="79"/>
      <c r="C6" s="79"/>
      <c r="D6" s="46"/>
      <c r="E6" s="79"/>
      <c r="F6" s="79"/>
      <c r="G6" s="152"/>
      <c r="H6" s="93"/>
    </row>
    <row r="7" spans="2:10" ht="16.5" thickBot="1" x14ac:dyDescent="0.35">
      <c r="B7" s="177" t="s">
        <v>129</v>
      </c>
      <c r="C7" s="79"/>
      <c r="D7" s="46" t="s">
        <v>534</v>
      </c>
      <c r="E7" s="79"/>
      <c r="F7" s="79"/>
      <c r="G7" s="52">
        <v>0</v>
      </c>
      <c r="H7" s="155">
        <v>0</v>
      </c>
    </row>
    <row r="8" spans="2:10" ht="16.5" thickBot="1" x14ac:dyDescent="0.35">
      <c r="B8" s="156"/>
      <c r="C8" s="81"/>
      <c r="D8" s="58" t="s">
        <v>445</v>
      </c>
      <c r="E8" s="157"/>
      <c r="F8" s="157"/>
      <c r="G8" s="59">
        <v>0</v>
      </c>
      <c r="H8" s="158">
        <v>0</v>
      </c>
    </row>
    <row r="9" spans="2:10" ht="15.75" thickBot="1" x14ac:dyDescent="0.3">
      <c r="B9" s="79"/>
      <c r="C9" s="79"/>
      <c r="D9" s="79"/>
      <c r="E9" s="79"/>
      <c r="F9" s="79"/>
      <c r="G9" s="152"/>
      <c r="H9" s="93"/>
    </row>
    <row r="10" spans="2:10" ht="16.5" thickBot="1" x14ac:dyDescent="0.35">
      <c r="B10" s="174" t="s">
        <v>252</v>
      </c>
      <c r="C10" s="81"/>
      <c r="D10" s="178" t="s">
        <v>188</v>
      </c>
      <c r="E10" s="81"/>
      <c r="F10" s="81"/>
      <c r="G10" s="179">
        <v>690</v>
      </c>
      <c r="H10" s="76">
        <v>0.96490083653132419</v>
      </c>
      <c r="I10" s="137"/>
      <c r="J10" s="180"/>
    </row>
    <row r="11" spans="2:10" ht="16.5" thickBot="1" x14ac:dyDescent="0.35">
      <c r="B11" s="57"/>
      <c r="C11" s="57"/>
      <c r="D11" s="58" t="s">
        <v>445</v>
      </c>
      <c r="E11" s="57"/>
      <c r="F11" s="57"/>
      <c r="G11" s="59">
        <v>690</v>
      </c>
      <c r="H11" s="60">
        <v>0.96490083653132419</v>
      </c>
    </row>
    <row r="12" spans="2:10" ht="15.75" thickBot="1" x14ac:dyDescent="0.3">
      <c r="B12" s="79"/>
      <c r="C12" s="79"/>
      <c r="D12" s="79"/>
      <c r="E12" s="79"/>
      <c r="F12" s="79"/>
      <c r="G12" s="79"/>
      <c r="H12" s="80"/>
    </row>
    <row r="13" spans="2:10" ht="16.5" thickBot="1" x14ac:dyDescent="0.35">
      <c r="B13" s="174" t="s">
        <v>253</v>
      </c>
      <c r="C13" s="81"/>
      <c r="D13" s="58" t="s">
        <v>446</v>
      </c>
      <c r="E13" s="81"/>
      <c r="F13" s="81"/>
      <c r="G13" s="77">
        <v>25.099390400000061</v>
      </c>
      <c r="H13" s="110">
        <v>3.5099163468675865E-2</v>
      </c>
    </row>
    <row r="14" spans="2:10" ht="16.5" thickBot="1" x14ac:dyDescent="0.35">
      <c r="B14" s="41"/>
      <c r="C14" s="41"/>
      <c r="D14" s="46" t="s">
        <v>445</v>
      </c>
      <c r="E14" s="41"/>
      <c r="F14" s="41"/>
      <c r="G14" s="51">
        <v>25.099390400000061</v>
      </c>
      <c r="H14" s="34">
        <v>3.5099163468675865E-2</v>
      </c>
    </row>
    <row r="15" spans="2:10" ht="16.5" thickBot="1" x14ac:dyDescent="0.35">
      <c r="B15" s="57"/>
      <c r="C15" s="57"/>
      <c r="D15" s="58" t="s">
        <v>447</v>
      </c>
      <c r="E15" s="57"/>
      <c r="F15" s="57"/>
      <c r="G15" s="59">
        <v>715.09939040000006</v>
      </c>
      <c r="H15" s="70">
        <v>1</v>
      </c>
    </row>
    <row r="16" spans="2:10" x14ac:dyDescent="0.25">
      <c r="B16" s="85"/>
      <c r="C16" s="132"/>
      <c r="D16" s="5"/>
      <c r="E16" s="4"/>
      <c r="F16" s="4"/>
      <c r="G16" s="132"/>
      <c r="H16" s="167"/>
    </row>
    <row r="17" spans="2:8" x14ac:dyDescent="0.25">
      <c r="B17" s="85"/>
      <c r="C17" s="132"/>
      <c r="D17" s="17" t="s">
        <v>117</v>
      </c>
      <c r="E17" s="5"/>
      <c r="F17" s="5"/>
      <c r="G17" s="132"/>
      <c r="H17" s="167"/>
    </row>
    <row r="18" spans="2:8" ht="15.75" x14ac:dyDescent="0.3">
      <c r="B18" s="85"/>
      <c r="C18" s="132"/>
      <c r="D18" s="168" t="s">
        <v>118</v>
      </c>
      <c r="E18" s="5"/>
      <c r="F18" s="181" t="s">
        <v>119</v>
      </c>
      <c r="G18" s="132"/>
      <c r="H18" s="167"/>
    </row>
    <row r="19" spans="2:8" ht="15.75" x14ac:dyDescent="0.3">
      <c r="B19" s="85"/>
      <c r="C19" s="132"/>
      <c r="D19" s="168" t="s">
        <v>543</v>
      </c>
      <c r="E19" s="5"/>
      <c r="F19" s="181" t="s">
        <v>119</v>
      </c>
      <c r="G19" s="132"/>
      <c r="H19" s="167"/>
    </row>
    <row r="20" spans="2:8" ht="15.75" x14ac:dyDescent="0.3">
      <c r="B20" s="85"/>
      <c r="C20" s="132"/>
      <c r="D20" s="168" t="s">
        <v>578</v>
      </c>
      <c r="E20" s="5"/>
      <c r="F20" s="182"/>
      <c r="G20" s="132"/>
      <c r="H20" s="167"/>
    </row>
    <row r="21" spans="2:8" s="144" customFormat="1" ht="15.75" x14ac:dyDescent="0.3">
      <c r="B21" s="183"/>
      <c r="C21" s="184"/>
      <c r="D21" s="168" t="s">
        <v>535</v>
      </c>
      <c r="E21" s="146"/>
      <c r="F21" s="9">
        <v>12.274722000000001</v>
      </c>
      <c r="G21" s="184"/>
      <c r="H21" s="185"/>
    </row>
    <row r="22" spans="2:8" s="144" customFormat="1" ht="15.75" x14ac:dyDescent="0.3">
      <c r="B22" s="183"/>
      <c r="C22" s="184"/>
      <c r="D22" s="168" t="s">
        <v>536</v>
      </c>
      <c r="E22" s="146"/>
      <c r="F22" s="9">
        <v>10</v>
      </c>
      <c r="G22" s="184"/>
      <c r="H22" s="185"/>
    </row>
    <row r="23" spans="2:8" s="144" customFormat="1" ht="15.75" x14ac:dyDescent="0.3">
      <c r="B23" s="183"/>
      <c r="C23" s="184"/>
      <c r="D23" s="168" t="s">
        <v>537</v>
      </c>
      <c r="E23" s="146"/>
      <c r="F23" s="9">
        <v>10</v>
      </c>
      <c r="G23" s="184"/>
      <c r="H23" s="185"/>
    </row>
    <row r="24" spans="2:8" s="144" customFormat="1" ht="15.75" x14ac:dyDescent="0.3">
      <c r="B24" s="183"/>
      <c r="C24" s="184"/>
      <c r="D24" s="168" t="s">
        <v>538</v>
      </c>
      <c r="E24" s="146"/>
      <c r="F24" s="9">
        <v>12.290053</v>
      </c>
      <c r="G24" s="184"/>
      <c r="H24" s="185"/>
    </row>
    <row r="25" spans="2:8" s="144" customFormat="1" ht="15.75" x14ac:dyDescent="0.3">
      <c r="B25" s="183"/>
      <c r="C25" s="184"/>
      <c r="D25" s="168" t="s">
        <v>539</v>
      </c>
      <c r="E25" s="146"/>
      <c r="F25" s="9">
        <v>10</v>
      </c>
      <c r="G25" s="184"/>
      <c r="H25" s="185"/>
    </row>
    <row r="26" spans="2:8" s="144" customFormat="1" ht="15.75" x14ac:dyDescent="0.3">
      <c r="B26" s="183"/>
      <c r="C26" s="184"/>
      <c r="D26" s="168" t="s">
        <v>540</v>
      </c>
      <c r="E26" s="146"/>
      <c r="F26" s="9">
        <v>10.000000999999999</v>
      </c>
      <c r="G26" s="184"/>
      <c r="H26" s="185"/>
    </row>
    <row r="27" spans="2:8" ht="15.75" x14ac:dyDescent="0.3">
      <c r="B27" s="85"/>
      <c r="C27" s="132"/>
      <c r="D27" s="168" t="s">
        <v>577</v>
      </c>
      <c r="E27" s="5"/>
      <c r="F27" s="182"/>
      <c r="G27" s="132"/>
      <c r="H27" s="167"/>
    </row>
    <row r="28" spans="2:8" ht="15.75" x14ac:dyDescent="0.3">
      <c r="B28" s="85"/>
      <c r="C28" s="132"/>
      <c r="D28" s="168" t="s">
        <v>535</v>
      </c>
      <c r="E28" s="5"/>
      <c r="F28" s="9">
        <v>12.367350999999999</v>
      </c>
      <c r="G28" s="132"/>
      <c r="H28" s="167"/>
    </row>
    <row r="29" spans="2:8" ht="15.75" x14ac:dyDescent="0.3">
      <c r="B29" s="85"/>
      <c r="C29" s="132"/>
      <c r="D29" s="168" t="s">
        <v>536</v>
      </c>
      <c r="E29" s="5"/>
      <c r="F29" s="9">
        <v>10</v>
      </c>
      <c r="G29" s="132"/>
      <c r="H29" s="167"/>
    </row>
    <row r="30" spans="2:8" ht="15.75" x14ac:dyDescent="0.3">
      <c r="B30" s="85"/>
      <c r="C30" s="132"/>
      <c r="D30" s="168" t="s">
        <v>537</v>
      </c>
      <c r="E30" s="5"/>
      <c r="F30" s="9">
        <v>10.007087</v>
      </c>
      <c r="G30" s="132"/>
      <c r="H30" s="167"/>
    </row>
    <row r="31" spans="2:8" ht="15.75" x14ac:dyDescent="0.3">
      <c r="B31" s="85"/>
      <c r="C31" s="132"/>
      <c r="D31" s="168" t="s">
        <v>538</v>
      </c>
      <c r="E31" s="5"/>
      <c r="F31" s="9">
        <v>12.385804</v>
      </c>
      <c r="G31" s="132"/>
      <c r="H31" s="167"/>
    </row>
    <row r="32" spans="2:8" ht="15.75" x14ac:dyDescent="0.3">
      <c r="B32" s="85"/>
      <c r="C32" s="132"/>
      <c r="D32" s="168" t="s">
        <v>539</v>
      </c>
      <c r="E32" s="5"/>
      <c r="F32" s="9">
        <v>10</v>
      </c>
      <c r="G32" s="132"/>
      <c r="H32" s="167"/>
    </row>
    <row r="33" spans="2:8" ht="15.75" x14ac:dyDescent="0.3">
      <c r="B33" s="85"/>
      <c r="C33" s="132"/>
      <c r="D33" s="168" t="s">
        <v>540</v>
      </c>
      <c r="E33" s="5"/>
      <c r="F33" s="9">
        <v>10.007334999999999</v>
      </c>
      <c r="G33" s="132"/>
      <c r="H33" s="167"/>
    </row>
    <row r="34" spans="2:8" ht="15.75" x14ac:dyDescent="0.3">
      <c r="B34" s="85"/>
      <c r="C34" s="132"/>
      <c r="D34" s="168" t="s">
        <v>241</v>
      </c>
      <c r="E34" s="5"/>
      <c r="F34" s="181" t="s">
        <v>119</v>
      </c>
      <c r="G34" s="132"/>
      <c r="H34" s="167"/>
    </row>
    <row r="35" spans="2:8" ht="15.75" x14ac:dyDescent="0.3">
      <c r="B35" s="85"/>
      <c r="C35" s="132"/>
      <c r="D35" s="168" t="s">
        <v>121</v>
      </c>
      <c r="E35" s="5"/>
      <c r="F35" s="181" t="s">
        <v>119</v>
      </c>
      <c r="G35" s="132"/>
      <c r="H35" s="167"/>
    </row>
    <row r="36" spans="2:8" ht="15.75" x14ac:dyDescent="0.3">
      <c r="B36" s="85"/>
      <c r="C36" s="132"/>
      <c r="D36" s="168" t="s">
        <v>186</v>
      </c>
      <c r="E36" s="5"/>
      <c r="F36" s="115">
        <v>1</v>
      </c>
      <c r="G36" s="132"/>
      <c r="H36" s="167"/>
    </row>
    <row r="37" spans="2:8" ht="15.75" x14ac:dyDescent="0.3">
      <c r="B37" s="83"/>
      <c r="C37" s="132"/>
      <c r="D37" s="168" t="s">
        <v>187</v>
      </c>
      <c r="E37" s="5"/>
      <c r="F37" s="181" t="s">
        <v>119</v>
      </c>
      <c r="G37" s="132"/>
      <c r="H37" s="167"/>
    </row>
    <row r="38" spans="2:8" ht="15.75" x14ac:dyDescent="0.3">
      <c r="B38" s="83"/>
      <c r="C38" s="132"/>
      <c r="D38" s="168" t="s">
        <v>536</v>
      </c>
      <c r="E38" s="5"/>
      <c r="F38" s="112"/>
      <c r="G38" s="132"/>
      <c r="H38" s="167"/>
    </row>
    <row r="39" spans="2:8" ht="15.75" x14ac:dyDescent="0.3">
      <c r="B39" s="83"/>
      <c r="C39" s="132"/>
      <c r="D39" s="186" t="s">
        <v>258</v>
      </c>
      <c r="E39" s="5"/>
      <c r="F39" s="111">
        <v>5.8601E-2</v>
      </c>
      <c r="G39" s="132"/>
      <c r="H39" s="167"/>
    </row>
    <row r="40" spans="2:8" ht="15.75" x14ac:dyDescent="0.3">
      <c r="B40" s="83"/>
      <c r="C40" s="132"/>
      <c r="D40" s="186" t="s">
        <v>259</v>
      </c>
      <c r="E40" s="5"/>
      <c r="F40" s="111">
        <v>5.6125000000000015E-2</v>
      </c>
      <c r="G40" s="132"/>
      <c r="H40" s="167"/>
    </row>
    <row r="41" spans="2:8" ht="15.75" x14ac:dyDescent="0.3">
      <c r="B41" s="83"/>
      <c r="C41" s="132"/>
      <c r="D41" s="168" t="s">
        <v>539</v>
      </c>
      <c r="E41" s="5"/>
      <c r="F41" s="111"/>
      <c r="G41" s="132"/>
      <c r="H41" s="167"/>
    </row>
    <row r="42" spans="2:8" ht="15.75" x14ac:dyDescent="0.3">
      <c r="B42" s="83"/>
      <c r="C42" s="132"/>
      <c r="D42" s="186" t="s">
        <v>258</v>
      </c>
      <c r="E42" s="5"/>
      <c r="F42" s="111">
        <v>6.0501000000000006E-2</v>
      </c>
      <c r="G42" s="132"/>
      <c r="H42" s="167"/>
    </row>
    <row r="43" spans="2:8" ht="15.75" x14ac:dyDescent="0.3">
      <c r="B43" s="83"/>
      <c r="C43" s="132"/>
      <c r="D43" s="186" t="s">
        <v>259</v>
      </c>
      <c r="E43" s="5"/>
      <c r="F43" s="111">
        <v>5.7941999999999994E-2</v>
      </c>
      <c r="G43" s="132"/>
      <c r="H43" s="167"/>
    </row>
    <row r="44" spans="2:8" ht="15.75" x14ac:dyDescent="0.3">
      <c r="B44" s="83"/>
      <c r="C44" s="132"/>
      <c r="D44" s="168" t="s">
        <v>537</v>
      </c>
      <c r="E44" s="5"/>
      <c r="F44" s="112"/>
      <c r="G44" s="132"/>
      <c r="H44" s="167"/>
    </row>
    <row r="45" spans="2:8" ht="15.75" x14ac:dyDescent="0.3">
      <c r="B45" s="83"/>
      <c r="C45" s="132"/>
      <c r="D45" s="186" t="s">
        <v>258</v>
      </c>
      <c r="E45" s="5"/>
      <c r="F45" s="111">
        <v>5.3107000000000001E-2</v>
      </c>
      <c r="G45" s="132"/>
      <c r="H45" s="167"/>
    </row>
    <row r="46" spans="2:8" ht="15.75" x14ac:dyDescent="0.3">
      <c r="B46" s="83"/>
      <c r="C46" s="132"/>
      <c r="D46" s="186" t="s">
        <v>259</v>
      </c>
      <c r="E46" s="5"/>
      <c r="F46" s="111">
        <v>5.0860999999999996E-2</v>
      </c>
      <c r="G46" s="132"/>
      <c r="H46" s="167"/>
    </row>
    <row r="47" spans="2:8" ht="15.75" x14ac:dyDescent="0.3">
      <c r="B47" s="83"/>
      <c r="C47" s="132"/>
      <c r="D47" s="168" t="s">
        <v>540</v>
      </c>
      <c r="E47" s="5"/>
      <c r="F47" s="111"/>
      <c r="G47" s="132"/>
      <c r="H47" s="167"/>
    </row>
    <row r="48" spans="2:8" ht="15.75" x14ac:dyDescent="0.3">
      <c r="B48" s="83"/>
      <c r="C48" s="132"/>
      <c r="D48" s="186" t="s">
        <v>258</v>
      </c>
      <c r="E48" s="5"/>
      <c r="F48" s="111">
        <v>5.4829000000000003E-2</v>
      </c>
      <c r="G48" s="132"/>
      <c r="H48" s="167"/>
    </row>
    <row r="49" spans="2:8" ht="15.75" x14ac:dyDescent="0.3">
      <c r="B49" s="83"/>
      <c r="C49" s="132"/>
      <c r="D49" s="186" t="s">
        <v>259</v>
      </c>
      <c r="E49" s="5"/>
      <c r="F49" s="111">
        <v>5.2512000000000003E-2</v>
      </c>
      <c r="G49" s="132"/>
      <c r="H49" s="167"/>
    </row>
    <row r="50" spans="2:8" ht="15.75" x14ac:dyDescent="0.3">
      <c r="B50" s="85"/>
      <c r="C50" s="132"/>
      <c r="D50" s="168" t="s">
        <v>124</v>
      </c>
      <c r="E50" s="5"/>
      <c r="F50" s="181" t="s">
        <v>119</v>
      </c>
      <c r="G50" s="132"/>
      <c r="H50" s="167"/>
    </row>
    <row r="51" spans="2:8" ht="16.5" thickBot="1" x14ac:dyDescent="0.35">
      <c r="B51" s="170"/>
      <c r="C51" s="171"/>
      <c r="D51" s="172" t="s">
        <v>559</v>
      </c>
      <c r="E51" s="171"/>
      <c r="F51" s="187"/>
      <c r="G51" s="171"/>
      <c r="H51" s="173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zoomScale="85" zoomScaleNormal="85" workbookViewId="0"/>
  </sheetViews>
  <sheetFormatPr defaultRowHeight="15" x14ac:dyDescent="0.25"/>
  <cols>
    <col min="1" max="1" width="7.42578125" customWidth="1"/>
    <col min="2" max="2" width="7.140625" bestFit="1" customWidth="1"/>
    <col min="3" max="3" width="13.140625" bestFit="1" customWidth="1"/>
    <col min="4" max="4" width="68.28515625" customWidth="1"/>
    <col min="5" max="5" width="27.140625" customWidth="1"/>
    <col min="6" max="6" width="10.28515625" bestFit="1" customWidth="1"/>
    <col min="7" max="7" width="12.140625" customWidth="1"/>
    <col min="8" max="8" width="10.28515625" customWidth="1"/>
    <col min="9" max="9" width="9.28515625" style="97" bestFit="1" customWidth="1"/>
  </cols>
  <sheetData>
    <row r="1" spans="2:8" ht="18.75" customHeight="1" x14ac:dyDescent="0.25">
      <c r="B1" s="309" t="s">
        <v>570</v>
      </c>
      <c r="C1" s="309"/>
      <c r="D1" s="309"/>
      <c r="E1" s="309"/>
      <c r="F1" s="309"/>
      <c r="G1" s="309"/>
      <c r="H1" s="309"/>
    </row>
    <row r="2" spans="2:8" ht="19.5" thickBot="1" x14ac:dyDescent="0.3">
      <c r="B2" s="309" t="s">
        <v>250</v>
      </c>
      <c r="C2" s="309"/>
      <c r="D2" s="309"/>
      <c r="E2" s="309"/>
      <c r="F2" s="309"/>
      <c r="G2" s="309"/>
      <c r="H2" s="309"/>
    </row>
    <row r="3" spans="2:8" ht="45.75" thickBot="1" x14ac:dyDescent="0.3">
      <c r="B3" s="54" t="s">
        <v>61</v>
      </c>
      <c r="C3" s="54" t="s">
        <v>62</v>
      </c>
      <c r="D3" s="22" t="s">
        <v>63</v>
      </c>
      <c r="E3" s="22" t="s">
        <v>251</v>
      </c>
      <c r="F3" s="84" t="s">
        <v>64</v>
      </c>
      <c r="G3" s="55" t="s">
        <v>125</v>
      </c>
      <c r="H3" s="56" t="s">
        <v>65</v>
      </c>
    </row>
    <row r="4" spans="2:8" ht="15.75" x14ac:dyDescent="0.3">
      <c r="B4" s="65" t="s">
        <v>128</v>
      </c>
      <c r="C4" s="42"/>
      <c r="D4" s="45" t="s">
        <v>126</v>
      </c>
      <c r="E4" s="42"/>
      <c r="F4" s="25"/>
      <c r="G4" s="49"/>
      <c r="H4" s="31"/>
    </row>
    <row r="5" spans="2:8" ht="15.75" x14ac:dyDescent="0.3">
      <c r="B5" s="42"/>
      <c r="C5" s="42"/>
      <c r="D5" s="45" t="s">
        <v>127</v>
      </c>
      <c r="E5" s="42"/>
      <c r="F5" s="25"/>
      <c r="G5" s="49"/>
      <c r="H5" s="31"/>
    </row>
    <row r="6" spans="2:8" ht="15.75" x14ac:dyDescent="0.3">
      <c r="B6" s="40">
        <v>1</v>
      </c>
      <c r="C6" s="44" t="s">
        <v>72</v>
      </c>
      <c r="D6" s="44" t="s">
        <v>269</v>
      </c>
      <c r="E6" s="44" t="s">
        <v>313</v>
      </c>
      <c r="F6" s="48">
        <v>13788</v>
      </c>
      <c r="G6" s="100">
        <v>108.75285</v>
      </c>
      <c r="H6" s="32">
        <v>0.26680744407853324</v>
      </c>
    </row>
    <row r="7" spans="2:8" ht="15.75" x14ac:dyDescent="0.3">
      <c r="B7" s="40">
        <v>2</v>
      </c>
      <c r="C7" s="44" t="s">
        <v>79</v>
      </c>
      <c r="D7" s="44" t="s">
        <v>275</v>
      </c>
      <c r="E7" s="44" t="s">
        <v>316</v>
      </c>
      <c r="F7" s="48">
        <v>20173</v>
      </c>
      <c r="G7" s="100">
        <v>64.281264500000006</v>
      </c>
      <c r="H7" s="32">
        <v>0.15770363611970772</v>
      </c>
    </row>
    <row r="8" spans="2:8" ht="15.75" x14ac:dyDescent="0.3">
      <c r="B8" s="40">
        <v>3</v>
      </c>
      <c r="C8" s="44" t="s">
        <v>86</v>
      </c>
      <c r="D8" s="44" t="s">
        <v>283</v>
      </c>
      <c r="E8" s="44" t="s">
        <v>320</v>
      </c>
      <c r="F8" s="48">
        <v>34943</v>
      </c>
      <c r="G8" s="100">
        <v>51.523453499999995</v>
      </c>
      <c r="H8" s="32">
        <v>0.12640442009964942</v>
      </c>
    </row>
    <row r="9" spans="2:8" ht="15.75" x14ac:dyDescent="0.3">
      <c r="B9" s="40">
        <v>4</v>
      </c>
      <c r="C9" s="44" t="s">
        <v>98</v>
      </c>
      <c r="D9" s="44" t="s">
        <v>293</v>
      </c>
      <c r="E9" s="44" t="s">
        <v>320</v>
      </c>
      <c r="F9" s="48">
        <v>23998</v>
      </c>
      <c r="G9" s="100">
        <v>23.530038999999999</v>
      </c>
      <c r="H9" s="32">
        <v>5.7727126826177026E-2</v>
      </c>
    </row>
    <row r="10" spans="2:8" ht="15.75" x14ac:dyDescent="0.3">
      <c r="B10" s="40">
        <v>5</v>
      </c>
      <c r="C10" s="44" t="s">
        <v>149</v>
      </c>
      <c r="D10" s="44" t="s">
        <v>336</v>
      </c>
      <c r="E10" s="44" t="s">
        <v>316</v>
      </c>
      <c r="F10" s="48">
        <v>13646</v>
      </c>
      <c r="G10" s="100">
        <v>22.959395000000001</v>
      </c>
      <c r="H10" s="32">
        <v>5.6327144507380321E-2</v>
      </c>
    </row>
    <row r="11" spans="2:8" ht="15.75" x14ac:dyDescent="0.3">
      <c r="B11" s="40">
        <v>6</v>
      </c>
      <c r="C11" s="44" t="s">
        <v>96</v>
      </c>
      <c r="D11" s="44" t="s">
        <v>292</v>
      </c>
      <c r="E11" s="44" t="s">
        <v>320</v>
      </c>
      <c r="F11" s="48">
        <v>27165</v>
      </c>
      <c r="G11" s="100">
        <v>22.044397499999999</v>
      </c>
      <c r="H11" s="32">
        <v>5.4082346837128481E-2</v>
      </c>
    </row>
    <row r="12" spans="2:8" ht="15.75" x14ac:dyDescent="0.3">
      <c r="B12" s="40">
        <v>7</v>
      </c>
      <c r="C12" s="44" t="s">
        <v>90</v>
      </c>
      <c r="D12" s="44" t="s">
        <v>290</v>
      </c>
      <c r="E12" s="44" t="s">
        <v>322</v>
      </c>
      <c r="F12" s="48">
        <v>13393</v>
      </c>
      <c r="G12" s="100">
        <v>18.401982</v>
      </c>
      <c r="H12" s="32">
        <v>4.5146272335843847E-2</v>
      </c>
    </row>
    <row r="13" spans="2:8" ht="15.75" x14ac:dyDescent="0.3">
      <c r="B13" s="40">
        <v>8</v>
      </c>
      <c r="C13" s="44" t="s">
        <v>170</v>
      </c>
      <c r="D13" s="44" t="s">
        <v>350</v>
      </c>
      <c r="E13" s="44" t="s">
        <v>316</v>
      </c>
      <c r="F13" s="48">
        <v>11244</v>
      </c>
      <c r="G13" s="100">
        <v>16.511813999999998</v>
      </c>
      <c r="H13" s="32">
        <v>4.0509052318538241E-2</v>
      </c>
    </row>
    <row r="14" spans="2:8" ht="15.75" x14ac:dyDescent="0.3">
      <c r="B14" s="40">
        <v>9</v>
      </c>
      <c r="C14" s="44" t="s">
        <v>154</v>
      </c>
      <c r="D14" s="44" t="s">
        <v>341</v>
      </c>
      <c r="E14" s="44" t="s">
        <v>358</v>
      </c>
      <c r="F14" s="48">
        <v>8773</v>
      </c>
      <c r="G14" s="100">
        <v>12.111126499999999</v>
      </c>
      <c r="H14" s="32">
        <v>2.9712680691832829E-2</v>
      </c>
    </row>
    <row r="15" spans="2:8" ht="15.75" x14ac:dyDescent="0.3">
      <c r="B15" s="40">
        <v>10</v>
      </c>
      <c r="C15" s="44" t="s">
        <v>112</v>
      </c>
      <c r="D15" s="44" t="s">
        <v>306</v>
      </c>
      <c r="E15" s="44" t="s">
        <v>320</v>
      </c>
      <c r="F15" s="48">
        <v>2295</v>
      </c>
      <c r="G15" s="100">
        <v>8.5029749999999993</v>
      </c>
      <c r="H15" s="32">
        <v>2.0860667346314751E-2</v>
      </c>
    </row>
    <row r="16" spans="2:8" ht="15.75" x14ac:dyDescent="0.3">
      <c r="B16" s="40">
        <v>11</v>
      </c>
      <c r="C16" s="44" t="s">
        <v>157</v>
      </c>
      <c r="D16" s="44" t="s">
        <v>345</v>
      </c>
      <c r="E16" s="44" t="s">
        <v>320</v>
      </c>
      <c r="F16" s="48">
        <v>11895</v>
      </c>
      <c r="G16" s="100">
        <v>8.0231774999999992</v>
      </c>
      <c r="H16" s="32">
        <v>1.9683562151827708E-2</v>
      </c>
    </row>
    <row r="17" spans="2:8" ht="15.75" x14ac:dyDescent="0.3">
      <c r="B17" s="40">
        <v>12</v>
      </c>
      <c r="C17" s="44" t="s">
        <v>114</v>
      </c>
      <c r="D17" s="44" t="s">
        <v>307</v>
      </c>
      <c r="E17" s="44" t="s">
        <v>322</v>
      </c>
      <c r="F17" s="48">
        <v>1509</v>
      </c>
      <c r="G17" s="100">
        <v>7.2069840000000003</v>
      </c>
      <c r="H17" s="32">
        <v>1.7681164038964348E-2</v>
      </c>
    </row>
    <row r="18" spans="2:8" ht="15.75" x14ac:dyDescent="0.3">
      <c r="B18" s="40">
        <v>13</v>
      </c>
      <c r="C18" s="44" t="s">
        <v>108</v>
      </c>
      <c r="D18" s="44" t="s">
        <v>302</v>
      </c>
      <c r="E18" s="44" t="s">
        <v>324</v>
      </c>
      <c r="F18" s="48">
        <v>20643</v>
      </c>
      <c r="G18" s="100">
        <v>7.2044069999999998</v>
      </c>
      <c r="H18" s="32">
        <v>1.7674841788251926E-2</v>
      </c>
    </row>
    <row r="19" spans="2:8" ht="15.75" x14ac:dyDescent="0.3">
      <c r="B19" s="40">
        <v>14</v>
      </c>
      <c r="C19" s="44" t="s">
        <v>243</v>
      </c>
      <c r="D19" s="44" t="s">
        <v>368</v>
      </c>
      <c r="E19" s="44" t="s">
        <v>320</v>
      </c>
      <c r="F19" s="48">
        <v>28434</v>
      </c>
      <c r="G19" s="100">
        <v>5.5588469999999992</v>
      </c>
      <c r="H19" s="32">
        <v>1.3637727747765895E-2</v>
      </c>
    </row>
    <row r="20" spans="2:8" ht="15.75" x14ac:dyDescent="0.3">
      <c r="B20" s="40">
        <v>15</v>
      </c>
      <c r="C20" s="44" t="s">
        <v>165</v>
      </c>
      <c r="D20" s="44" t="s">
        <v>348</v>
      </c>
      <c r="E20" s="44" t="s">
        <v>322</v>
      </c>
      <c r="F20" s="48">
        <v>6236</v>
      </c>
      <c r="G20" s="100">
        <v>5.3660780000000008</v>
      </c>
      <c r="H20" s="32">
        <v>1.3164800333104354E-2</v>
      </c>
    </row>
    <row r="21" spans="2:8" ht="15.75" x14ac:dyDescent="0.3">
      <c r="B21" s="40">
        <v>16</v>
      </c>
      <c r="C21" s="44" t="s">
        <v>175</v>
      </c>
      <c r="D21" s="44" t="s">
        <v>352</v>
      </c>
      <c r="E21" s="44" t="s">
        <v>313</v>
      </c>
      <c r="F21" s="48">
        <v>18709</v>
      </c>
      <c r="G21" s="100">
        <v>4.0598529999999995</v>
      </c>
      <c r="H21" s="32">
        <v>9.9601895698785397E-3</v>
      </c>
    </row>
    <row r="22" spans="2:8" ht="15.75" x14ac:dyDescent="0.3">
      <c r="B22" s="40">
        <v>17</v>
      </c>
      <c r="C22" s="44" t="s">
        <v>47</v>
      </c>
      <c r="D22" s="44" t="s">
        <v>0</v>
      </c>
      <c r="E22" s="44" t="s">
        <v>320</v>
      </c>
      <c r="F22" s="48">
        <v>1006</v>
      </c>
      <c r="G22" s="100">
        <v>3.4093340000000003</v>
      </c>
      <c r="H22" s="32">
        <v>8.3642469190466466E-3</v>
      </c>
    </row>
    <row r="23" spans="2:8" ht="15.75" x14ac:dyDescent="0.3">
      <c r="B23" s="40">
        <v>18</v>
      </c>
      <c r="C23" s="44" t="s">
        <v>245</v>
      </c>
      <c r="D23" s="44" t="s">
        <v>370</v>
      </c>
      <c r="E23" s="44" t="s">
        <v>320</v>
      </c>
      <c r="F23" s="48">
        <v>6950</v>
      </c>
      <c r="G23" s="100">
        <v>3.05105</v>
      </c>
      <c r="H23" s="32">
        <v>7.4852553496833315E-3</v>
      </c>
    </row>
    <row r="24" spans="2:8" ht="15.75" x14ac:dyDescent="0.3">
      <c r="B24" s="40">
        <v>19</v>
      </c>
      <c r="C24" s="44" t="s">
        <v>244</v>
      </c>
      <c r="D24" s="44" t="s">
        <v>369</v>
      </c>
      <c r="E24" s="44" t="s">
        <v>313</v>
      </c>
      <c r="F24" s="48">
        <v>3918</v>
      </c>
      <c r="G24" s="100">
        <v>2.8954020000000003</v>
      </c>
      <c r="H24" s="32">
        <v>7.1033982759980399E-3</v>
      </c>
    </row>
    <row r="25" spans="2:8" ht="15.75" x14ac:dyDescent="0.3">
      <c r="B25" s="40">
        <v>20</v>
      </c>
      <c r="C25" s="44" t="s">
        <v>247</v>
      </c>
      <c r="D25" s="44" t="s">
        <v>372</v>
      </c>
      <c r="E25" s="44" t="s">
        <v>316</v>
      </c>
      <c r="F25" s="48">
        <v>1181</v>
      </c>
      <c r="G25" s="100">
        <v>2.2250039999999998</v>
      </c>
      <c r="H25" s="32">
        <v>5.458685729197099E-3</v>
      </c>
    </row>
    <row r="26" spans="2:8" ht="15.75" x14ac:dyDescent="0.3">
      <c r="B26" s="40">
        <v>21</v>
      </c>
      <c r="C26" s="44" t="s">
        <v>246</v>
      </c>
      <c r="D26" s="44" t="s">
        <v>371</v>
      </c>
      <c r="E26" s="44" t="s">
        <v>320</v>
      </c>
      <c r="F26" s="48">
        <v>5834</v>
      </c>
      <c r="G26" s="100">
        <v>1.8814649999999999</v>
      </c>
      <c r="H26" s="32">
        <v>4.615868621127792E-3</v>
      </c>
    </row>
    <row r="27" spans="2:8" ht="15.75" x14ac:dyDescent="0.3">
      <c r="B27" s="40">
        <v>22</v>
      </c>
      <c r="C27" s="44" t="s">
        <v>16</v>
      </c>
      <c r="D27" s="44" t="s">
        <v>1</v>
      </c>
      <c r="E27" s="44" t="s">
        <v>320</v>
      </c>
      <c r="F27" s="48">
        <v>4035</v>
      </c>
      <c r="G27" s="100">
        <v>1.8742574999999999</v>
      </c>
      <c r="H27" s="32">
        <v>4.5981861911666821E-3</v>
      </c>
    </row>
    <row r="28" spans="2:8" ht="15.75" x14ac:dyDescent="0.3">
      <c r="B28" s="40">
        <v>23</v>
      </c>
      <c r="C28" s="44" t="s">
        <v>24</v>
      </c>
      <c r="D28" s="44" t="s">
        <v>544</v>
      </c>
      <c r="E28" s="44" t="s">
        <v>320</v>
      </c>
      <c r="F28" s="48">
        <v>11617</v>
      </c>
      <c r="G28" s="100">
        <v>1.777401</v>
      </c>
      <c r="H28" s="32">
        <v>4.360564508540503E-3</v>
      </c>
    </row>
    <row r="29" spans="2:8" ht="15.75" x14ac:dyDescent="0.3">
      <c r="B29" s="40">
        <v>24</v>
      </c>
      <c r="C29" s="44" t="s">
        <v>248</v>
      </c>
      <c r="D29" s="44" t="s">
        <v>373</v>
      </c>
      <c r="E29" s="44" t="s">
        <v>324</v>
      </c>
      <c r="F29" s="48">
        <v>2086</v>
      </c>
      <c r="G29" s="100">
        <v>1.5634570000000001</v>
      </c>
      <c r="H29" s="32">
        <v>3.8356876725225259E-3</v>
      </c>
    </row>
    <row r="30" spans="2:8" ht="16.5" thickBot="1" x14ac:dyDescent="0.35">
      <c r="B30" s="40">
        <v>25</v>
      </c>
      <c r="C30" s="44" t="s">
        <v>249</v>
      </c>
      <c r="D30" s="44" t="s">
        <v>374</v>
      </c>
      <c r="E30" s="44" t="s">
        <v>313</v>
      </c>
      <c r="F30" s="48">
        <v>3539</v>
      </c>
      <c r="G30" s="100">
        <v>0.81220049999999999</v>
      </c>
      <c r="H30" s="32">
        <v>1.9926019362647208E-3</v>
      </c>
    </row>
    <row r="31" spans="2:8" ht="16.5" thickBot="1" x14ac:dyDescent="0.35">
      <c r="B31" s="57"/>
      <c r="C31" s="57"/>
      <c r="D31" s="58" t="s">
        <v>445</v>
      </c>
      <c r="E31" s="57"/>
      <c r="F31" s="75"/>
      <c r="G31" s="101">
        <v>405.52821449999993</v>
      </c>
      <c r="H31" s="60">
        <v>0.99489757199444617</v>
      </c>
    </row>
    <row r="32" spans="2:8" x14ac:dyDescent="0.25">
      <c r="B32" s="79"/>
      <c r="C32" s="79"/>
      <c r="D32" s="79"/>
      <c r="E32" s="79"/>
      <c r="F32" s="85"/>
      <c r="G32" s="79"/>
      <c r="H32" s="80"/>
    </row>
    <row r="33" spans="2:8" ht="16.5" thickBot="1" x14ac:dyDescent="0.35">
      <c r="B33" s="65" t="s">
        <v>129</v>
      </c>
      <c r="C33" s="42"/>
      <c r="D33" s="46" t="s">
        <v>534</v>
      </c>
      <c r="E33" s="42"/>
      <c r="F33" s="42"/>
      <c r="G33" s="52">
        <v>0</v>
      </c>
      <c r="H33" s="36">
        <v>0</v>
      </c>
    </row>
    <row r="34" spans="2:8" ht="16.5" thickBot="1" x14ac:dyDescent="0.35">
      <c r="B34" s="61"/>
      <c r="C34" s="62"/>
      <c r="D34" s="58" t="s">
        <v>445</v>
      </c>
      <c r="E34" s="63"/>
      <c r="F34" s="63"/>
      <c r="G34" s="59">
        <v>0</v>
      </c>
      <c r="H34" s="64">
        <v>0</v>
      </c>
    </row>
    <row r="35" spans="2:8" ht="15.75" thickBot="1" x14ac:dyDescent="0.3">
      <c r="B35" s="79"/>
      <c r="C35" s="79"/>
      <c r="D35" s="79"/>
      <c r="E35" s="79"/>
      <c r="F35" s="85"/>
      <c r="G35" s="79"/>
      <c r="H35" s="80"/>
    </row>
    <row r="36" spans="2:8" ht="16.5" thickBot="1" x14ac:dyDescent="0.35">
      <c r="B36" s="71" t="s">
        <v>252</v>
      </c>
      <c r="C36" s="62"/>
      <c r="D36" s="72" t="s">
        <v>446</v>
      </c>
      <c r="E36" s="81"/>
      <c r="F36" s="86"/>
      <c r="G36" s="77">
        <v>2.0797905000000583</v>
      </c>
      <c r="H36" s="78">
        <v>5.1024280055541561E-3</v>
      </c>
    </row>
    <row r="37" spans="2:8" ht="16.5" thickBot="1" x14ac:dyDescent="0.35">
      <c r="B37" s="41"/>
      <c r="C37" s="41"/>
      <c r="D37" s="46" t="s">
        <v>445</v>
      </c>
      <c r="E37" s="41"/>
      <c r="F37" s="33"/>
      <c r="G37" s="51">
        <v>2.0797905000000583</v>
      </c>
      <c r="H37" s="34">
        <v>5.1024280055541561E-3</v>
      </c>
    </row>
    <row r="38" spans="2:8" ht="16.5" thickBot="1" x14ac:dyDescent="0.35">
      <c r="B38" s="57"/>
      <c r="C38" s="57"/>
      <c r="D38" s="58" t="s">
        <v>447</v>
      </c>
      <c r="E38" s="57"/>
      <c r="F38" s="75"/>
      <c r="G38" s="59">
        <v>407.60800499999999</v>
      </c>
      <c r="H38" s="70">
        <v>1.0000000000000002</v>
      </c>
    </row>
    <row r="39" spans="2:8" x14ac:dyDescent="0.25">
      <c r="B39" s="25"/>
      <c r="C39" s="1"/>
      <c r="D39" s="5" t="s">
        <v>116</v>
      </c>
      <c r="E39" s="4"/>
      <c r="F39" s="4"/>
      <c r="G39" s="1"/>
      <c r="H39" s="26"/>
    </row>
    <row r="40" spans="2:8" x14ac:dyDescent="0.25">
      <c r="B40" s="25"/>
      <c r="C40" s="1"/>
      <c r="D40" s="17" t="s">
        <v>117</v>
      </c>
      <c r="E40" s="5"/>
      <c r="F40" s="5"/>
      <c r="G40" s="1"/>
      <c r="H40" s="26"/>
    </row>
    <row r="41" spans="2:8" ht="15.75" x14ac:dyDescent="0.3">
      <c r="B41" s="25"/>
      <c r="C41" s="1"/>
      <c r="D41" s="3" t="s">
        <v>118</v>
      </c>
      <c r="E41" s="5"/>
      <c r="F41" s="7" t="s">
        <v>119</v>
      </c>
      <c r="G41" s="1"/>
      <c r="H41" s="26"/>
    </row>
    <row r="42" spans="2:8" ht="15.75" x14ac:dyDescent="0.3">
      <c r="B42" s="25"/>
      <c r="C42" s="1"/>
      <c r="D42" s="3" t="s">
        <v>543</v>
      </c>
      <c r="E42" s="5"/>
      <c r="F42" s="7" t="s">
        <v>119</v>
      </c>
      <c r="G42" s="1"/>
      <c r="H42" s="26"/>
    </row>
    <row r="43" spans="2:8" ht="15.75" x14ac:dyDescent="0.3">
      <c r="B43" s="25"/>
      <c r="C43" s="1"/>
      <c r="D43" s="3" t="s">
        <v>578</v>
      </c>
      <c r="E43" s="5"/>
      <c r="F43" s="9">
        <v>196.50052099999999</v>
      </c>
      <c r="G43" s="1"/>
      <c r="H43" s="26"/>
    </row>
    <row r="44" spans="2:8" ht="15.75" x14ac:dyDescent="0.3">
      <c r="B44" s="25"/>
      <c r="C44" s="1"/>
      <c r="D44" s="3" t="s">
        <v>577</v>
      </c>
      <c r="E44" s="5"/>
      <c r="F44" s="9">
        <v>214.893586</v>
      </c>
      <c r="G44" s="1"/>
      <c r="H44" s="26"/>
    </row>
    <row r="45" spans="2:8" ht="15.75" x14ac:dyDescent="0.3">
      <c r="B45" s="25"/>
      <c r="C45" s="1"/>
      <c r="D45" s="3" t="s">
        <v>120</v>
      </c>
      <c r="E45" s="5"/>
      <c r="F45" s="7" t="s">
        <v>119</v>
      </c>
      <c r="G45" s="1"/>
      <c r="H45" s="26"/>
    </row>
    <row r="46" spans="2:8" ht="15.75" x14ac:dyDescent="0.3">
      <c r="B46" s="25"/>
      <c r="C46" s="1"/>
      <c r="D46" s="3" t="s">
        <v>121</v>
      </c>
      <c r="E46" s="5"/>
      <c r="F46" s="7" t="s">
        <v>119</v>
      </c>
      <c r="G46" s="1"/>
      <c r="H46" s="26"/>
    </row>
    <row r="47" spans="2:8" ht="15.75" x14ac:dyDescent="0.3">
      <c r="B47" s="25"/>
      <c r="C47" s="1"/>
      <c r="D47" s="3" t="s">
        <v>122</v>
      </c>
      <c r="E47" s="5"/>
      <c r="F47" s="11">
        <v>2.2956543031111591</v>
      </c>
      <c r="G47" s="1"/>
      <c r="H47" s="26"/>
    </row>
    <row r="48" spans="2:8" ht="15.75" x14ac:dyDescent="0.3">
      <c r="B48" s="25"/>
      <c r="C48" s="1"/>
      <c r="D48" s="3" t="s">
        <v>123</v>
      </c>
      <c r="E48" s="5"/>
      <c r="F48" s="11" t="s">
        <v>119</v>
      </c>
      <c r="G48" s="1"/>
      <c r="H48" s="26"/>
    </row>
    <row r="49" spans="2:8" ht="15.75" x14ac:dyDescent="0.3">
      <c r="B49" s="25"/>
      <c r="C49" s="1"/>
      <c r="D49" s="3" t="s">
        <v>124</v>
      </c>
      <c r="E49" s="5"/>
      <c r="F49" s="7" t="s">
        <v>119</v>
      </c>
      <c r="G49" s="1"/>
      <c r="H49" s="26"/>
    </row>
    <row r="50" spans="2:8" ht="16.5" thickBot="1" x14ac:dyDescent="0.35">
      <c r="B50" s="30"/>
      <c r="C50" s="27"/>
      <c r="D50" s="21" t="s">
        <v>559</v>
      </c>
      <c r="E50" s="27"/>
      <c r="F50" s="27"/>
      <c r="G50" s="27"/>
      <c r="H50" s="29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paperSize="9" scale="5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6"/>
  <sheetViews>
    <sheetView zoomScale="85" zoomScaleNormal="85" workbookViewId="0"/>
  </sheetViews>
  <sheetFormatPr defaultRowHeight="15" x14ac:dyDescent="0.25"/>
  <cols>
    <col min="1" max="1" width="6.28515625" style="116" customWidth="1"/>
    <col min="2" max="2" width="7.140625" style="116" bestFit="1" customWidth="1"/>
    <col min="3" max="3" width="13.42578125" style="116" bestFit="1" customWidth="1"/>
    <col min="4" max="4" width="78" style="116" customWidth="1"/>
    <col min="5" max="5" width="26.28515625" style="116" customWidth="1"/>
    <col min="6" max="6" width="12.42578125" style="116" customWidth="1"/>
    <col min="7" max="7" width="13.42578125" style="116" bestFit="1" customWidth="1"/>
    <col min="8" max="8" width="8.42578125" style="116" bestFit="1" customWidth="1"/>
    <col min="9" max="9" width="9.28515625" style="116" bestFit="1" customWidth="1"/>
    <col min="10" max="10" width="11.28515625" style="116" bestFit="1" customWidth="1"/>
    <col min="11" max="11" width="12.7109375" style="116" bestFit="1" customWidth="1"/>
    <col min="12" max="16384" width="9.140625" style="116"/>
  </cols>
  <sheetData>
    <row r="1" spans="2:8" ht="18.75" customHeight="1" x14ac:dyDescent="0.25">
      <c r="B1" s="309" t="s">
        <v>570</v>
      </c>
      <c r="C1" s="309"/>
      <c r="D1" s="309"/>
      <c r="E1" s="309"/>
      <c r="F1" s="309"/>
      <c r="G1" s="309"/>
      <c r="H1" s="309"/>
    </row>
    <row r="2" spans="2:8" ht="19.5" thickBot="1" x14ac:dyDescent="0.3">
      <c r="B2" s="309" t="s">
        <v>416</v>
      </c>
      <c r="C2" s="309"/>
      <c r="D2" s="309"/>
      <c r="E2" s="309"/>
      <c r="F2" s="309"/>
      <c r="G2" s="309"/>
      <c r="H2" s="309"/>
    </row>
    <row r="3" spans="2:8" ht="30.75" thickBot="1" x14ac:dyDescent="0.3">
      <c r="B3" s="54" t="s">
        <v>61</v>
      </c>
      <c r="C3" s="54" t="s">
        <v>62</v>
      </c>
      <c r="D3" s="22" t="s">
        <v>63</v>
      </c>
      <c r="E3" s="22" t="s">
        <v>251</v>
      </c>
      <c r="F3" s="84" t="s">
        <v>64</v>
      </c>
      <c r="G3" s="55" t="s">
        <v>125</v>
      </c>
      <c r="H3" s="56" t="s">
        <v>65</v>
      </c>
    </row>
    <row r="4" spans="2:8" ht="15.75" x14ac:dyDescent="0.3">
      <c r="B4" s="151" t="s">
        <v>128</v>
      </c>
      <c r="C4" s="79"/>
      <c r="D4" s="46" t="s">
        <v>126</v>
      </c>
      <c r="E4" s="79"/>
      <c r="F4" s="85"/>
      <c r="G4" s="152"/>
      <c r="H4" s="93"/>
    </row>
    <row r="5" spans="2:8" ht="15.75" x14ac:dyDescent="0.3">
      <c r="B5" s="79"/>
      <c r="C5" s="79"/>
      <c r="D5" s="46" t="s">
        <v>127</v>
      </c>
      <c r="E5" s="79"/>
      <c r="F5" s="85"/>
      <c r="G5" s="152"/>
      <c r="H5" s="93"/>
    </row>
    <row r="6" spans="2:8" ht="15.75" x14ac:dyDescent="0.3">
      <c r="B6" s="68">
        <v>1</v>
      </c>
      <c r="C6" s="41" t="s">
        <v>71</v>
      </c>
      <c r="D6" s="41" t="s">
        <v>267</v>
      </c>
      <c r="E6" s="41" t="s">
        <v>310</v>
      </c>
      <c r="F6" s="92">
        <v>127485</v>
      </c>
      <c r="G6" s="105">
        <v>756.04979249999997</v>
      </c>
      <c r="H6" s="91">
        <v>6.3401082015852081E-2</v>
      </c>
    </row>
    <row r="7" spans="2:8" ht="15.75" x14ac:dyDescent="0.3">
      <c r="B7" s="68">
        <v>2</v>
      </c>
      <c r="C7" s="41" t="s">
        <v>68</v>
      </c>
      <c r="D7" s="41" t="s">
        <v>268</v>
      </c>
      <c r="E7" s="41" t="s">
        <v>312</v>
      </c>
      <c r="F7" s="92">
        <v>24836</v>
      </c>
      <c r="G7" s="105">
        <v>748.30867999999998</v>
      </c>
      <c r="H7" s="91">
        <v>6.2751925156905614E-2</v>
      </c>
    </row>
    <row r="8" spans="2:8" ht="15.75" x14ac:dyDescent="0.3">
      <c r="B8" s="68">
        <v>3</v>
      </c>
      <c r="C8" s="41" t="s">
        <v>69</v>
      </c>
      <c r="D8" s="41" t="s">
        <v>266</v>
      </c>
      <c r="E8" s="41" t="s">
        <v>310</v>
      </c>
      <c r="F8" s="92">
        <v>78977</v>
      </c>
      <c r="G8" s="105">
        <v>697.88026049999996</v>
      </c>
      <c r="H8" s="91">
        <v>5.8523081511466346E-2</v>
      </c>
    </row>
    <row r="9" spans="2:8" ht="15.75" x14ac:dyDescent="0.3">
      <c r="B9" s="68">
        <v>4</v>
      </c>
      <c r="C9" s="41" t="s">
        <v>66</v>
      </c>
      <c r="D9" s="41" t="s">
        <v>264</v>
      </c>
      <c r="E9" s="41" t="s">
        <v>308</v>
      </c>
      <c r="F9" s="92">
        <v>166931</v>
      </c>
      <c r="G9" s="105">
        <v>568.23312399999998</v>
      </c>
      <c r="H9" s="91">
        <v>4.7651087608555687E-2</v>
      </c>
    </row>
    <row r="10" spans="2:8" ht="15.75" x14ac:dyDescent="0.3">
      <c r="B10" s="68">
        <v>5</v>
      </c>
      <c r="C10" s="41" t="s">
        <v>102</v>
      </c>
      <c r="D10" s="41" t="s">
        <v>294</v>
      </c>
      <c r="E10" s="41" t="s">
        <v>312</v>
      </c>
      <c r="F10" s="92">
        <v>41601</v>
      </c>
      <c r="G10" s="105">
        <v>452.28607200000005</v>
      </c>
      <c r="H10" s="91">
        <v>3.792796007612103E-2</v>
      </c>
    </row>
    <row r="11" spans="2:8" ht="15.75" x14ac:dyDescent="0.3">
      <c r="B11" s="68">
        <v>6</v>
      </c>
      <c r="C11" s="41" t="s">
        <v>80</v>
      </c>
      <c r="D11" s="41" t="s">
        <v>276</v>
      </c>
      <c r="E11" s="41" t="s">
        <v>310</v>
      </c>
      <c r="F11" s="92">
        <v>36138</v>
      </c>
      <c r="G11" s="105">
        <v>364.21683299999995</v>
      </c>
      <c r="H11" s="91">
        <v>3.054261971851133E-2</v>
      </c>
    </row>
    <row r="12" spans="2:8" ht="15.75" x14ac:dyDescent="0.3">
      <c r="B12" s="68">
        <v>7</v>
      </c>
      <c r="C12" s="41" t="s">
        <v>131</v>
      </c>
      <c r="D12" s="41" t="s">
        <v>328</v>
      </c>
      <c r="E12" s="41" t="s">
        <v>308</v>
      </c>
      <c r="F12" s="92">
        <v>12913</v>
      </c>
      <c r="G12" s="105">
        <v>327.11211600000001</v>
      </c>
      <c r="H12" s="91">
        <v>2.7431079673095635E-2</v>
      </c>
    </row>
    <row r="13" spans="2:8" ht="15.75" x14ac:dyDescent="0.3">
      <c r="B13" s="68">
        <v>8</v>
      </c>
      <c r="C13" s="41" t="s">
        <v>160</v>
      </c>
      <c r="D13" s="41" t="s">
        <v>346</v>
      </c>
      <c r="E13" s="41" t="s">
        <v>312</v>
      </c>
      <c r="F13" s="92">
        <v>10364</v>
      </c>
      <c r="G13" s="105">
        <v>318.57899600000002</v>
      </c>
      <c r="H13" s="91">
        <v>2.6715506378402736E-2</v>
      </c>
    </row>
    <row r="14" spans="2:8" ht="15.75" x14ac:dyDescent="0.3">
      <c r="B14" s="68">
        <v>9</v>
      </c>
      <c r="C14" s="41" t="s">
        <v>130</v>
      </c>
      <c r="D14" s="41" t="s">
        <v>325</v>
      </c>
      <c r="E14" s="41" t="s">
        <v>310</v>
      </c>
      <c r="F14" s="92">
        <v>78964</v>
      </c>
      <c r="G14" s="105">
        <v>291.17975000000001</v>
      </c>
      <c r="H14" s="91">
        <v>2.4417851038700349E-2</v>
      </c>
    </row>
    <row r="15" spans="2:8" ht="15.75" x14ac:dyDescent="0.3">
      <c r="B15" s="68">
        <v>10</v>
      </c>
      <c r="C15" s="41" t="s">
        <v>87</v>
      </c>
      <c r="D15" s="41" t="s">
        <v>284</v>
      </c>
      <c r="E15" s="41" t="s">
        <v>321</v>
      </c>
      <c r="F15" s="92">
        <v>10337</v>
      </c>
      <c r="G15" s="105">
        <v>273.52218850000003</v>
      </c>
      <c r="H15" s="91">
        <v>2.293711720877677E-2</v>
      </c>
    </row>
    <row r="16" spans="2:8" ht="15.75" x14ac:dyDescent="0.3">
      <c r="B16" s="68">
        <v>11</v>
      </c>
      <c r="C16" s="41" t="s">
        <v>550</v>
      </c>
      <c r="D16" s="41" t="s">
        <v>551</v>
      </c>
      <c r="E16" s="41" t="s">
        <v>312</v>
      </c>
      <c r="F16" s="92">
        <v>31891</v>
      </c>
      <c r="G16" s="105">
        <v>269.22382199999998</v>
      </c>
      <c r="H16" s="91">
        <v>2.257666332107771E-2</v>
      </c>
    </row>
    <row r="17" spans="2:8" ht="15.75" x14ac:dyDescent="0.3">
      <c r="B17" s="68">
        <v>12</v>
      </c>
      <c r="C17" s="41" t="s">
        <v>139</v>
      </c>
      <c r="D17" s="41" t="s">
        <v>330</v>
      </c>
      <c r="E17" s="41" t="s">
        <v>355</v>
      </c>
      <c r="F17" s="92">
        <v>2827</v>
      </c>
      <c r="G17" s="105">
        <v>255.80533550000001</v>
      </c>
      <c r="H17" s="91">
        <v>2.1451411291972627E-2</v>
      </c>
    </row>
    <row r="18" spans="2:8" ht="15.75" x14ac:dyDescent="0.3">
      <c r="B18" s="68">
        <v>13</v>
      </c>
      <c r="C18" s="41" t="s">
        <v>94</v>
      </c>
      <c r="D18" s="41" t="s">
        <v>289</v>
      </c>
      <c r="E18" s="41" t="s">
        <v>315</v>
      </c>
      <c r="F18" s="92">
        <v>12110</v>
      </c>
      <c r="G18" s="105">
        <v>243.32017500000001</v>
      </c>
      <c r="H18" s="91">
        <v>2.0404426433708045E-2</v>
      </c>
    </row>
    <row r="19" spans="2:8" ht="15.75" x14ac:dyDescent="0.3">
      <c r="B19" s="68">
        <v>14</v>
      </c>
      <c r="C19" s="41" t="s">
        <v>44</v>
      </c>
      <c r="D19" s="41" t="s">
        <v>50</v>
      </c>
      <c r="E19" s="41" t="s">
        <v>311</v>
      </c>
      <c r="F19" s="92">
        <v>19121</v>
      </c>
      <c r="G19" s="105">
        <v>222.855255</v>
      </c>
      <c r="H19" s="91">
        <v>1.8688272174770329E-2</v>
      </c>
    </row>
    <row r="20" spans="2:8" ht="15.75" x14ac:dyDescent="0.3">
      <c r="B20" s="68">
        <v>15</v>
      </c>
      <c r="C20" s="41" t="s">
        <v>73</v>
      </c>
      <c r="D20" s="41" t="s">
        <v>270</v>
      </c>
      <c r="E20" s="41" t="s">
        <v>312</v>
      </c>
      <c r="F20" s="92">
        <v>11451</v>
      </c>
      <c r="G20" s="105">
        <v>220.75237800000002</v>
      </c>
      <c r="H20" s="91">
        <v>1.8511928396266815E-2</v>
      </c>
    </row>
    <row r="21" spans="2:8" ht="15.75" x14ac:dyDescent="0.3">
      <c r="B21" s="68">
        <v>16</v>
      </c>
      <c r="C21" s="41" t="s">
        <v>70</v>
      </c>
      <c r="D21" s="41" t="s">
        <v>482</v>
      </c>
      <c r="E21" s="41" t="s">
        <v>311</v>
      </c>
      <c r="F21" s="92">
        <v>28418</v>
      </c>
      <c r="G21" s="105">
        <v>217.18456499999999</v>
      </c>
      <c r="H21" s="91">
        <v>1.8212737513769187E-2</v>
      </c>
    </row>
    <row r="22" spans="2:8" ht="15.75" x14ac:dyDescent="0.3">
      <c r="B22" s="68">
        <v>17</v>
      </c>
      <c r="C22" s="41" t="s">
        <v>104</v>
      </c>
      <c r="D22" s="41" t="s">
        <v>299</v>
      </c>
      <c r="E22" s="41" t="s">
        <v>318</v>
      </c>
      <c r="F22" s="92">
        <v>25245</v>
      </c>
      <c r="G22" s="105">
        <v>216.05933250000001</v>
      </c>
      <c r="H22" s="91">
        <v>1.8118377382033018E-2</v>
      </c>
    </row>
    <row r="23" spans="2:8" ht="15.75" x14ac:dyDescent="0.3">
      <c r="B23" s="68">
        <v>18</v>
      </c>
      <c r="C23" s="41" t="s">
        <v>132</v>
      </c>
      <c r="D23" s="41" t="s">
        <v>327</v>
      </c>
      <c r="E23" s="41" t="s">
        <v>353</v>
      </c>
      <c r="F23" s="92">
        <v>90021</v>
      </c>
      <c r="G23" s="105">
        <v>208.93874100000002</v>
      </c>
      <c r="H23" s="91">
        <v>1.7521256385279516E-2</v>
      </c>
    </row>
    <row r="24" spans="2:8" ht="15.75" x14ac:dyDescent="0.3">
      <c r="B24" s="68">
        <v>19</v>
      </c>
      <c r="C24" s="41" t="s">
        <v>95</v>
      </c>
      <c r="D24" s="41" t="s">
        <v>286</v>
      </c>
      <c r="E24" s="41" t="s">
        <v>315</v>
      </c>
      <c r="F24" s="92">
        <v>12566</v>
      </c>
      <c r="G24" s="105">
        <v>170.71539300000001</v>
      </c>
      <c r="H24" s="91">
        <v>1.4315909798971901E-2</v>
      </c>
    </row>
    <row r="25" spans="2:8" ht="15.75" x14ac:dyDescent="0.3">
      <c r="B25" s="68">
        <v>20</v>
      </c>
      <c r="C25" s="41" t="s">
        <v>145</v>
      </c>
      <c r="D25" s="41" t="s">
        <v>338</v>
      </c>
      <c r="E25" s="41" t="s">
        <v>355</v>
      </c>
      <c r="F25" s="92">
        <v>120919</v>
      </c>
      <c r="G25" s="105">
        <v>156.4087265</v>
      </c>
      <c r="H25" s="91">
        <v>1.3116176467731095E-2</v>
      </c>
    </row>
    <row r="26" spans="2:8" ht="15.75" x14ac:dyDescent="0.3">
      <c r="B26" s="68">
        <v>21</v>
      </c>
      <c r="C26" s="41" t="s">
        <v>404</v>
      </c>
      <c r="D26" s="41" t="s">
        <v>424</v>
      </c>
      <c r="E26" s="41" t="s">
        <v>324</v>
      </c>
      <c r="F26" s="92">
        <v>127446</v>
      </c>
      <c r="G26" s="105">
        <v>149.685327</v>
      </c>
      <c r="H26" s="91">
        <v>1.2552363333525602E-2</v>
      </c>
    </row>
    <row r="27" spans="2:8" ht="15.75" x14ac:dyDescent="0.3">
      <c r="B27" s="68">
        <v>22</v>
      </c>
      <c r="C27" s="41" t="s">
        <v>525</v>
      </c>
      <c r="D27" s="41" t="s">
        <v>527</v>
      </c>
      <c r="E27" s="41" t="s">
        <v>311</v>
      </c>
      <c r="F27" s="92">
        <v>56033</v>
      </c>
      <c r="G27" s="105">
        <v>140.83894549999999</v>
      </c>
      <c r="H27" s="91">
        <v>1.181052044885208E-2</v>
      </c>
    </row>
    <row r="28" spans="2:8" ht="15.75" x14ac:dyDescent="0.3">
      <c r="B28" s="68">
        <v>23</v>
      </c>
      <c r="C28" s="41" t="s">
        <v>67</v>
      </c>
      <c r="D28" s="41" t="s">
        <v>265</v>
      </c>
      <c r="E28" s="41" t="s">
        <v>309</v>
      </c>
      <c r="F28" s="92">
        <v>16971</v>
      </c>
      <c r="G28" s="105">
        <v>139.56950399999999</v>
      </c>
      <c r="H28" s="91">
        <v>1.1704067189484475E-2</v>
      </c>
    </row>
    <row r="29" spans="2:8" ht="15.75" x14ac:dyDescent="0.3">
      <c r="B29" s="68">
        <v>24</v>
      </c>
      <c r="C29" s="41" t="s">
        <v>114</v>
      </c>
      <c r="D29" s="41" t="s">
        <v>307</v>
      </c>
      <c r="E29" s="41" t="s">
        <v>322</v>
      </c>
      <c r="F29" s="92">
        <v>28990</v>
      </c>
      <c r="G29" s="105">
        <v>138.45624000000001</v>
      </c>
      <c r="H29" s="91">
        <v>1.1610710716313703E-2</v>
      </c>
    </row>
    <row r="30" spans="2:8" ht="15.75" x14ac:dyDescent="0.3">
      <c r="B30" s="68">
        <v>25</v>
      </c>
      <c r="C30" s="41" t="s">
        <v>81</v>
      </c>
      <c r="D30" s="41" t="s">
        <v>277</v>
      </c>
      <c r="E30" s="41" t="s">
        <v>317</v>
      </c>
      <c r="F30" s="92">
        <v>50540</v>
      </c>
      <c r="G30" s="105">
        <v>137.24136999999999</v>
      </c>
      <c r="H30" s="91">
        <v>1.1508833732452749E-2</v>
      </c>
    </row>
    <row r="31" spans="2:8" ht="15.75" x14ac:dyDescent="0.3">
      <c r="B31" s="68">
        <v>26</v>
      </c>
      <c r="C31" s="41" t="s">
        <v>405</v>
      </c>
      <c r="D31" s="41" t="s">
        <v>426</v>
      </c>
      <c r="E31" s="41" t="s">
        <v>308</v>
      </c>
      <c r="F31" s="92">
        <v>51351</v>
      </c>
      <c r="G31" s="105">
        <v>134.8734015</v>
      </c>
      <c r="H31" s="91">
        <v>1.1310259820299399E-2</v>
      </c>
    </row>
    <row r="32" spans="2:8" ht="15.75" x14ac:dyDescent="0.3">
      <c r="B32" s="68">
        <v>27</v>
      </c>
      <c r="C32" s="41" t="s">
        <v>83</v>
      </c>
      <c r="D32" s="41" t="s">
        <v>279</v>
      </c>
      <c r="E32" s="41" t="s">
        <v>315</v>
      </c>
      <c r="F32" s="92">
        <v>6740</v>
      </c>
      <c r="G32" s="105">
        <v>133.95412999999999</v>
      </c>
      <c r="H32" s="91">
        <v>1.1233171236525553E-2</v>
      </c>
    </row>
    <row r="33" spans="2:8" ht="15.75" x14ac:dyDescent="0.3">
      <c r="B33" s="68">
        <v>28</v>
      </c>
      <c r="C33" s="41" t="s">
        <v>399</v>
      </c>
      <c r="D33" s="41" t="s">
        <v>427</v>
      </c>
      <c r="E33" s="41" t="s">
        <v>308</v>
      </c>
      <c r="F33" s="92">
        <v>8558</v>
      </c>
      <c r="G33" s="105">
        <v>128.489812</v>
      </c>
      <c r="H33" s="91">
        <v>1.0774942589265264E-2</v>
      </c>
    </row>
    <row r="34" spans="2:8" ht="15.75" x14ac:dyDescent="0.3">
      <c r="B34" s="68">
        <v>29</v>
      </c>
      <c r="C34" s="41" t="s">
        <v>39</v>
      </c>
      <c r="D34" s="41" t="s">
        <v>2</v>
      </c>
      <c r="E34" s="41" t="s">
        <v>491</v>
      </c>
      <c r="F34" s="92">
        <v>50484</v>
      </c>
      <c r="G34" s="105">
        <v>126.71484</v>
      </c>
      <c r="H34" s="91">
        <v>1.0626096380372428E-2</v>
      </c>
    </row>
    <row r="35" spans="2:8" ht="15.75" x14ac:dyDescent="0.3">
      <c r="B35" s="68">
        <v>30</v>
      </c>
      <c r="C35" s="41" t="s">
        <v>385</v>
      </c>
      <c r="D35" s="41" t="s">
        <v>430</v>
      </c>
      <c r="E35" s="41" t="s">
        <v>358</v>
      </c>
      <c r="F35" s="92">
        <v>4832</v>
      </c>
      <c r="G35" s="105">
        <v>126.68537599999999</v>
      </c>
      <c r="H35" s="91">
        <v>1.062362557818579E-2</v>
      </c>
    </row>
    <row r="36" spans="2:8" ht="15.75" x14ac:dyDescent="0.3">
      <c r="B36" s="68">
        <v>31</v>
      </c>
      <c r="C36" s="41" t="s">
        <v>40</v>
      </c>
      <c r="D36" s="41" t="s">
        <v>526</v>
      </c>
      <c r="E36" s="41" t="s">
        <v>318</v>
      </c>
      <c r="F36" s="92">
        <v>88491</v>
      </c>
      <c r="G36" s="105">
        <v>123.04673550000001</v>
      </c>
      <c r="H36" s="91">
        <v>1.031849521897509E-2</v>
      </c>
    </row>
    <row r="37" spans="2:8" ht="15.75" x14ac:dyDescent="0.3">
      <c r="B37" s="68">
        <v>32</v>
      </c>
      <c r="C37" s="41" t="s">
        <v>147</v>
      </c>
      <c r="D37" s="41" t="s">
        <v>332</v>
      </c>
      <c r="E37" s="41" t="s">
        <v>318</v>
      </c>
      <c r="F37" s="92">
        <v>12566</v>
      </c>
      <c r="G37" s="105">
        <v>121.934181</v>
      </c>
      <c r="H37" s="91">
        <v>1.0225198243297914E-2</v>
      </c>
    </row>
    <row r="38" spans="2:8" ht="15.75" x14ac:dyDescent="0.3">
      <c r="B38" s="68">
        <v>33</v>
      </c>
      <c r="C38" s="41" t="s">
        <v>396</v>
      </c>
      <c r="D38" s="41" t="s">
        <v>397</v>
      </c>
      <c r="E38" s="41" t="s">
        <v>324</v>
      </c>
      <c r="F38" s="92">
        <v>43071</v>
      </c>
      <c r="G38" s="105">
        <v>121.072581</v>
      </c>
      <c r="H38" s="91">
        <v>1.0152945895890707E-2</v>
      </c>
    </row>
    <row r="39" spans="2:8" ht="15.75" x14ac:dyDescent="0.3">
      <c r="B39" s="68">
        <v>34</v>
      </c>
      <c r="C39" s="41" t="s">
        <v>382</v>
      </c>
      <c r="D39" s="41" t="s">
        <v>383</v>
      </c>
      <c r="E39" s="41" t="s">
        <v>322</v>
      </c>
      <c r="F39" s="92">
        <v>20518</v>
      </c>
      <c r="G39" s="105">
        <v>120.23548</v>
      </c>
      <c r="H39" s="91">
        <v>1.0082747994002449E-2</v>
      </c>
    </row>
    <row r="40" spans="2:8" ht="15.75" x14ac:dyDescent="0.3">
      <c r="B40" s="68">
        <v>35</v>
      </c>
      <c r="C40" s="41" t="s">
        <v>161</v>
      </c>
      <c r="D40" s="41" t="s">
        <v>21</v>
      </c>
      <c r="E40" s="41" t="s">
        <v>311</v>
      </c>
      <c r="F40" s="92">
        <v>15139</v>
      </c>
      <c r="G40" s="105">
        <v>117.47864</v>
      </c>
      <c r="H40" s="91">
        <v>9.8515639626351216E-3</v>
      </c>
    </row>
    <row r="41" spans="2:8" ht="15.75" x14ac:dyDescent="0.3">
      <c r="B41" s="68">
        <v>36</v>
      </c>
      <c r="C41" s="41" t="s">
        <v>23</v>
      </c>
      <c r="D41" s="41" t="s">
        <v>557</v>
      </c>
      <c r="E41" s="41" t="s">
        <v>318</v>
      </c>
      <c r="F41" s="92">
        <v>16372</v>
      </c>
      <c r="G41" s="105">
        <v>117.12528800000001</v>
      </c>
      <c r="H41" s="91">
        <v>9.821932449797342E-3</v>
      </c>
    </row>
    <row r="42" spans="2:8" ht="15.75" x14ac:dyDescent="0.3">
      <c r="B42" s="68">
        <v>37</v>
      </c>
      <c r="C42" s="41" t="s">
        <v>45</v>
      </c>
      <c r="D42" s="41" t="s">
        <v>3</v>
      </c>
      <c r="E42" s="41" t="s">
        <v>355</v>
      </c>
      <c r="F42" s="92">
        <v>48206</v>
      </c>
      <c r="G42" s="105">
        <v>115.622091</v>
      </c>
      <c r="H42" s="91">
        <v>9.6958768417826306E-3</v>
      </c>
    </row>
    <row r="43" spans="2:8" ht="15.75" x14ac:dyDescent="0.3">
      <c r="B43" s="68">
        <v>38</v>
      </c>
      <c r="C43" s="41" t="s">
        <v>386</v>
      </c>
      <c r="D43" s="41" t="s">
        <v>387</v>
      </c>
      <c r="E43" s="41" t="s">
        <v>308</v>
      </c>
      <c r="F43" s="92">
        <v>5373</v>
      </c>
      <c r="G43" s="105">
        <v>114.8236965</v>
      </c>
      <c r="H43" s="91">
        <v>9.6289248028063028E-3</v>
      </c>
    </row>
    <row r="44" spans="2:8" ht="15.75" x14ac:dyDescent="0.3">
      <c r="B44" s="68">
        <v>39</v>
      </c>
      <c r="C44" s="41" t="s">
        <v>388</v>
      </c>
      <c r="D44" s="41" t="s">
        <v>432</v>
      </c>
      <c r="E44" s="41" t="s">
        <v>321</v>
      </c>
      <c r="F44" s="92">
        <v>64140</v>
      </c>
      <c r="G44" s="105">
        <v>114.39369000000001</v>
      </c>
      <c r="H44" s="91">
        <v>9.5928651706970198E-3</v>
      </c>
    </row>
    <row r="45" spans="2:8" ht="15.75" x14ac:dyDescent="0.3">
      <c r="B45" s="68">
        <v>40</v>
      </c>
      <c r="C45" s="41" t="s">
        <v>391</v>
      </c>
      <c r="D45" s="41" t="s">
        <v>431</v>
      </c>
      <c r="E45" s="41" t="s">
        <v>308</v>
      </c>
      <c r="F45" s="92">
        <v>23577</v>
      </c>
      <c r="G45" s="105">
        <v>114.34845</v>
      </c>
      <c r="H45" s="91">
        <v>9.5890714193080893E-3</v>
      </c>
    </row>
    <row r="46" spans="2:8" ht="15.75" x14ac:dyDescent="0.3">
      <c r="B46" s="68">
        <v>41</v>
      </c>
      <c r="C46" s="41" t="s">
        <v>380</v>
      </c>
      <c r="D46" s="41" t="s">
        <v>381</v>
      </c>
      <c r="E46" s="41" t="s">
        <v>308</v>
      </c>
      <c r="F46" s="92">
        <v>13787</v>
      </c>
      <c r="G46" s="105">
        <v>113.17748300000001</v>
      </c>
      <c r="H46" s="91">
        <v>9.4908760682329077E-3</v>
      </c>
    </row>
    <row r="47" spans="2:8" ht="15.75" x14ac:dyDescent="0.3">
      <c r="B47" s="68">
        <v>42</v>
      </c>
      <c r="C47" s="41" t="s">
        <v>400</v>
      </c>
      <c r="D47" s="41" t="s">
        <v>422</v>
      </c>
      <c r="E47" s="41" t="s">
        <v>312</v>
      </c>
      <c r="F47" s="92">
        <v>12255</v>
      </c>
      <c r="G47" s="105">
        <v>103.66504500000001</v>
      </c>
      <c r="H47" s="91">
        <v>8.6931787898374413E-3</v>
      </c>
    </row>
    <row r="48" spans="2:8" ht="15.75" x14ac:dyDescent="0.3">
      <c r="B48" s="68">
        <v>43</v>
      </c>
      <c r="C48" s="41" t="s">
        <v>46</v>
      </c>
      <c r="D48" s="41" t="s">
        <v>38</v>
      </c>
      <c r="E48" s="41" t="s">
        <v>308</v>
      </c>
      <c r="F48" s="92">
        <v>11995</v>
      </c>
      <c r="G48" s="105">
        <v>98.5989</v>
      </c>
      <c r="H48" s="91">
        <v>8.2683402701585942E-3</v>
      </c>
    </row>
    <row r="49" spans="2:8" ht="15.75" x14ac:dyDescent="0.3">
      <c r="B49" s="68">
        <v>44</v>
      </c>
      <c r="C49" s="41" t="s">
        <v>377</v>
      </c>
      <c r="D49" s="41" t="s">
        <v>378</v>
      </c>
      <c r="E49" s="41" t="s">
        <v>321</v>
      </c>
      <c r="F49" s="92">
        <v>39578</v>
      </c>
      <c r="G49" s="105">
        <v>95.422558000000009</v>
      </c>
      <c r="H49" s="91">
        <v>8.001977496634791E-3</v>
      </c>
    </row>
    <row r="50" spans="2:8" ht="15.75" x14ac:dyDescent="0.3">
      <c r="B50" s="68">
        <v>45</v>
      </c>
      <c r="C50" s="41" t="s">
        <v>376</v>
      </c>
      <c r="D50" s="41" t="s">
        <v>421</v>
      </c>
      <c r="E50" s="41" t="s">
        <v>312</v>
      </c>
      <c r="F50" s="92">
        <v>7579</v>
      </c>
      <c r="G50" s="105">
        <v>92.395589000000001</v>
      </c>
      <c r="H50" s="91">
        <v>7.7481408952201538E-3</v>
      </c>
    </row>
    <row r="51" spans="2:8" ht="15.75" x14ac:dyDescent="0.3">
      <c r="B51" s="68">
        <v>46</v>
      </c>
      <c r="C51" s="41" t="s">
        <v>60</v>
      </c>
      <c r="D51" s="41" t="s">
        <v>59</v>
      </c>
      <c r="E51" s="41" t="s">
        <v>311</v>
      </c>
      <c r="F51" s="92">
        <v>16122</v>
      </c>
      <c r="G51" s="105">
        <v>89.283636000000001</v>
      </c>
      <c r="H51" s="91">
        <v>7.487177676474905E-3</v>
      </c>
    </row>
    <row r="52" spans="2:8" ht="15.75" x14ac:dyDescent="0.3">
      <c r="B52" s="68">
        <v>47</v>
      </c>
      <c r="C52" s="41" t="s">
        <v>395</v>
      </c>
      <c r="D52" s="41" t="s">
        <v>433</v>
      </c>
      <c r="E52" s="41" t="s">
        <v>312</v>
      </c>
      <c r="F52" s="92">
        <v>27317</v>
      </c>
      <c r="G52" s="105">
        <v>86.676840999999996</v>
      </c>
      <c r="H52" s="91">
        <v>7.2685761700225201E-3</v>
      </c>
    </row>
    <row r="53" spans="2:8" ht="15.75" x14ac:dyDescent="0.3">
      <c r="B53" s="68">
        <v>48</v>
      </c>
      <c r="C53" s="41" t="s">
        <v>392</v>
      </c>
      <c r="D53" s="41" t="s">
        <v>423</v>
      </c>
      <c r="E53" s="41" t="s">
        <v>312</v>
      </c>
      <c r="F53" s="92">
        <v>30651</v>
      </c>
      <c r="G53" s="105">
        <v>86.359192500000006</v>
      </c>
      <c r="H53" s="91">
        <v>7.2419386934958509E-3</v>
      </c>
    </row>
    <row r="54" spans="2:8" ht="15.75" x14ac:dyDescent="0.3">
      <c r="B54" s="68">
        <v>49</v>
      </c>
      <c r="C54" s="41" t="s">
        <v>41</v>
      </c>
      <c r="D54" s="41" t="s">
        <v>546</v>
      </c>
      <c r="E54" s="41" t="s">
        <v>318</v>
      </c>
      <c r="F54" s="92">
        <v>9563</v>
      </c>
      <c r="G54" s="105">
        <v>84.101803500000003</v>
      </c>
      <c r="H54" s="91">
        <v>7.0526377948639894E-3</v>
      </c>
    </row>
    <row r="55" spans="2:8" ht="15.75" x14ac:dyDescent="0.3">
      <c r="B55" s="68">
        <v>50</v>
      </c>
      <c r="C55" s="41" t="s">
        <v>17</v>
      </c>
      <c r="D55" s="41" t="s">
        <v>547</v>
      </c>
      <c r="E55" s="41" t="s">
        <v>324</v>
      </c>
      <c r="F55" s="92">
        <v>115916</v>
      </c>
      <c r="G55" s="105">
        <v>83.981141999999991</v>
      </c>
      <c r="H55" s="91">
        <v>7.0425193215391561E-3</v>
      </c>
    </row>
    <row r="56" spans="2:8" ht="15.75" x14ac:dyDescent="0.3">
      <c r="B56" s="68">
        <v>51</v>
      </c>
      <c r="C56" s="41" t="s">
        <v>401</v>
      </c>
      <c r="D56" s="41" t="s">
        <v>428</v>
      </c>
      <c r="E56" s="41" t="s">
        <v>311</v>
      </c>
      <c r="F56" s="92">
        <v>20483</v>
      </c>
      <c r="G56" s="105">
        <v>78.060712999999993</v>
      </c>
      <c r="H56" s="91">
        <v>6.5460419620826642E-3</v>
      </c>
    </row>
    <row r="57" spans="2:8" ht="15.75" x14ac:dyDescent="0.3">
      <c r="B57" s="68">
        <v>52</v>
      </c>
      <c r="C57" s="41" t="s">
        <v>402</v>
      </c>
      <c r="D57" s="41" t="s">
        <v>403</v>
      </c>
      <c r="E57" s="41" t="s">
        <v>308</v>
      </c>
      <c r="F57" s="92">
        <v>14626</v>
      </c>
      <c r="G57" s="105">
        <v>77.985832000000002</v>
      </c>
      <c r="H57" s="91">
        <v>6.5397625655805765E-3</v>
      </c>
    </row>
    <row r="58" spans="2:8" ht="15.75" x14ac:dyDescent="0.3">
      <c r="B58" s="68">
        <v>53</v>
      </c>
      <c r="C58" s="41" t="s">
        <v>389</v>
      </c>
      <c r="D58" s="41" t="s">
        <v>429</v>
      </c>
      <c r="E58" s="41" t="s">
        <v>354</v>
      </c>
      <c r="F58" s="92">
        <v>19805</v>
      </c>
      <c r="G58" s="105">
        <v>77.873260000000002</v>
      </c>
      <c r="H58" s="91">
        <v>6.5303224643127903E-3</v>
      </c>
    </row>
    <row r="59" spans="2:8" ht="15.75" x14ac:dyDescent="0.3">
      <c r="B59" s="68">
        <v>54</v>
      </c>
      <c r="C59" s="41" t="s">
        <v>4</v>
      </c>
      <c r="D59" s="41" t="s">
        <v>574</v>
      </c>
      <c r="E59" s="41" t="s">
        <v>308</v>
      </c>
      <c r="F59" s="92">
        <v>1490</v>
      </c>
      <c r="G59" s="105">
        <v>77.771294999999995</v>
      </c>
      <c r="H59" s="91">
        <v>6.52177184847786E-3</v>
      </c>
    </row>
    <row r="60" spans="2:8" ht="15.75" x14ac:dyDescent="0.3">
      <c r="B60" s="68">
        <v>55</v>
      </c>
      <c r="C60" s="41" t="s">
        <v>25</v>
      </c>
      <c r="D60" s="41" t="s">
        <v>573</v>
      </c>
      <c r="E60" s="41" t="s">
        <v>324</v>
      </c>
      <c r="F60" s="92">
        <v>43500</v>
      </c>
      <c r="G60" s="105">
        <v>73.558499999999995</v>
      </c>
      <c r="H60" s="91">
        <v>6.1684938448852969E-3</v>
      </c>
    </row>
    <row r="61" spans="2:8" ht="15.75" x14ac:dyDescent="0.3">
      <c r="B61" s="68">
        <v>56</v>
      </c>
      <c r="C61" s="41" t="s">
        <v>48</v>
      </c>
      <c r="D61" s="41" t="s">
        <v>545</v>
      </c>
      <c r="E61" s="41" t="s">
        <v>315</v>
      </c>
      <c r="F61" s="92">
        <v>2004</v>
      </c>
      <c r="G61" s="105">
        <v>71.34941400000001</v>
      </c>
      <c r="H61" s="91">
        <v>5.9832435557436994E-3</v>
      </c>
    </row>
    <row r="62" spans="2:8" ht="15.75" x14ac:dyDescent="0.3">
      <c r="B62" s="68">
        <v>57</v>
      </c>
      <c r="C62" s="41" t="s">
        <v>244</v>
      </c>
      <c r="D62" s="41" t="s">
        <v>369</v>
      </c>
      <c r="E62" s="41" t="s">
        <v>313</v>
      </c>
      <c r="F62" s="92">
        <v>89612</v>
      </c>
      <c r="G62" s="105">
        <v>66.223268000000004</v>
      </c>
      <c r="H62" s="91">
        <v>5.5533734516906878E-3</v>
      </c>
    </row>
    <row r="63" spans="2:8" ht="15.75" x14ac:dyDescent="0.3">
      <c r="B63" s="68">
        <v>58</v>
      </c>
      <c r="C63" s="41" t="s">
        <v>375</v>
      </c>
      <c r="D63" s="41" t="s">
        <v>419</v>
      </c>
      <c r="E63" s="41" t="s">
        <v>311</v>
      </c>
      <c r="F63" s="153">
        <v>5535</v>
      </c>
      <c r="G63" s="105">
        <v>65.216137500000002</v>
      </c>
      <c r="H63" s="91">
        <v>5.4689171578531813E-3</v>
      </c>
    </row>
    <row r="64" spans="2:8" ht="15.75" x14ac:dyDescent="0.3">
      <c r="B64" s="68">
        <v>59</v>
      </c>
      <c r="C64" s="41" t="s">
        <v>398</v>
      </c>
      <c r="D64" s="41" t="s">
        <v>417</v>
      </c>
      <c r="E64" s="41" t="s">
        <v>353</v>
      </c>
      <c r="F64" s="153">
        <v>1954</v>
      </c>
      <c r="G64" s="105">
        <v>65.067222999999998</v>
      </c>
      <c r="H64" s="91">
        <v>5.45642943479379E-3</v>
      </c>
    </row>
    <row r="65" spans="2:10" ht="15.75" x14ac:dyDescent="0.3">
      <c r="B65" s="68">
        <v>60</v>
      </c>
      <c r="C65" s="41" t="s">
        <v>379</v>
      </c>
      <c r="D65" s="41" t="s">
        <v>420</v>
      </c>
      <c r="E65" s="41" t="s">
        <v>319</v>
      </c>
      <c r="F65" s="153">
        <v>71398</v>
      </c>
      <c r="G65" s="105">
        <v>64.186802</v>
      </c>
      <c r="H65" s="91">
        <v>5.3825987895331096E-3</v>
      </c>
    </row>
    <row r="66" spans="2:10" ht="15.75" x14ac:dyDescent="0.3">
      <c r="B66" s="68">
        <v>61</v>
      </c>
      <c r="C66" s="41" t="s">
        <v>18</v>
      </c>
      <c r="D66" s="41" t="s">
        <v>52</v>
      </c>
      <c r="E66" s="41" t="s">
        <v>354</v>
      </c>
      <c r="F66" s="153">
        <v>393698</v>
      </c>
      <c r="G66" s="105">
        <v>64.172774000000004</v>
      </c>
      <c r="H66" s="91">
        <v>5.3814224247125111E-3</v>
      </c>
    </row>
    <row r="67" spans="2:10" ht="15.75" x14ac:dyDescent="0.3">
      <c r="B67" s="68">
        <v>62</v>
      </c>
      <c r="C67" s="41" t="s">
        <v>51</v>
      </c>
      <c r="D67" s="41" t="s">
        <v>418</v>
      </c>
      <c r="E67" s="41" t="s">
        <v>311</v>
      </c>
      <c r="F67" s="153">
        <v>23919</v>
      </c>
      <c r="G67" s="105">
        <v>61.627303499999996</v>
      </c>
      <c r="H67" s="91">
        <v>5.1679634891498346E-3</v>
      </c>
    </row>
    <row r="68" spans="2:10" ht="15.75" x14ac:dyDescent="0.3">
      <c r="B68" s="68">
        <v>63</v>
      </c>
      <c r="C68" s="41" t="s">
        <v>390</v>
      </c>
      <c r="D68" s="41" t="s">
        <v>425</v>
      </c>
      <c r="E68" s="41" t="s">
        <v>308</v>
      </c>
      <c r="F68" s="153">
        <v>4135</v>
      </c>
      <c r="G68" s="105">
        <v>60.244882500000003</v>
      </c>
      <c r="H68" s="91">
        <v>5.0520359562401078E-3</v>
      </c>
    </row>
    <row r="69" spans="2:10" ht="15.75" x14ac:dyDescent="0.3">
      <c r="B69" s="68">
        <v>64</v>
      </c>
      <c r="C69" s="41" t="s">
        <v>406</v>
      </c>
      <c r="D69" s="41" t="s">
        <v>435</v>
      </c>
      <c r="E69" s="41" t="s">
        <v>354</v>
      </c>
      <c r="F69" s="153">
        <v>24469</v>
      </c>
      <c r="G69" s="105">
        <v>59.435200999999999</v>
      </c>
      <c r="H69" s="91">
        <v>4.9841374081584103E-3</v>
      </c>
    </row>
    <row r="70" spans="2:10" ht="15.75" x14ac:dyDescent="0.3">
      <c r="B70" s="68">
        <v>65</v>
      </c>
      <c r="C70" s="41" t="s">
        <v>42</v>
      </c>
      <c r="D70" s="41" t="s">
        <v>531</v>
      </c>
      <c r="E70" s="41" t="s">
        <v>308</v>
      </c>
      <c r="F70" s="153">
        <v>10035</v>
      </c>
      <c r="G70" s="105">
        <v>52.648627500000003</v>
      </c>
      <c r="H70" s="91">
        <v>4.4150266070598068E-3</v>
      </c>
    </row>
    <row r="71" spans="2:10" ht="15.75" x14ac:dyDescent="0.3">
      <c r="B71" s="68">
        <v>66</v>
      </c>
      <c r="C71" s="41" t="s">
        <v>393</v>
      </c>
      <c r="D71" s="41" t="s">
        <v>394</v>
      </c>
      <c r="E71" s="41" t="s">
        <v>356</v>
      </c>
      <c r="F71" s="153">
        <v>9754</v>
      </c>
      <c r="G71" s="105">
        <v>49.130897999999995</v>
      </c>
      <c r="H71" s="91">
        <v>4.120035643830248E-3</v>
      </c>
    </row>
    <row r="72" spans="2:10" ht="15.75" x14ac:dyDescent="0.3">
      <c r="B72" s="68">
        <v>67</v>
      </c>
      <c r="C72" s="41" t="s">
        <v>384</v>
      </c>
      <c r="D72" s="41" t="s">
        <v>434</v>
      </c>
      <c r="E72" s="41" t="s">
        <v>308</v>
      </c>
      <c r="F72" s="153">
        <v>1765</v>
      </c>
      <c r="G72" s="105">
        <v>46.222702499999997</v>
      </c>
      <c r="H72" s="91">
        <v>3.8761591911908783E-3</v>
      </c>
    </row>
    <row r="73" spans="2:10" ht="16.5" thickBot="1" x14ac:dyDescent="0.35">
      <c r="B73" s="68">
        <v>68</v>
      </c>
      <c r="C73" s="41" t="s">
        <v>56</v>
      </c>
      <c r="D73" s="41" t="s">
        <v>55</v>
      </c>
      <c r="E73" s="41" t="s">
        <v>324</v>
      </c>
      <c r="F73" s="153">
        <v>67093</v>
      </c>
      <c r="G73" s="105">
        <v>42.201497000000003</v>
      </c>
      <c r="H73" s="91">
        <v>3.5389475653995845E-3</v>
      </c>
    </row>
    <row r="74" spans="2:10" ht="16.5" thickBot="1" x14ac:dyDescent="0.35">
      <c r="B74" s="57"/>
      <c r="C74" s="57"/>
      <c r="D74" s="58" t="s">
        <v>445</v>
      </c>
      <c r="E74" s="57"/>
      <c r="F74" s="75"/>
      <c r="G74" s="101">
        <v>11601.859835499999</v>
      </c>
      <c r="H74" s="60">
        <v>0.97291272911361282</v>
      </c>
      <c r="I74" s="154"/>
    </row>
    <row r="75" spans="2:10" x14ac:dyDescent="0.25">
      <c r="B75" s="79"/>
      <c r="C75" s="79"/>
      <c r="D75" s="79"/>
      <c r="E75" s="79"/>
      <c r="F75" s="85"/>
      <c r="G75" s="79"/>
      <c r="H75" s="80"/>
    </row>
    <row r="76" spans="2:10" ht="16.5" thickBot="1" x14ac:dyDescent="0.35">
      <c r="B76" s="151" t="s">
        <v>129</v>
      </c>
      <c r="C76" s="79"/>
      <c r="D76" s="46" t="s">
        <v>534</v>
      </c>
      <c r="E76" s="79"/>
      <c r="F76" s="79"/>
      <c r="G76" s="52">
        <v>0</v>
      </c>
      <c r="H76" s="155">
        <v>0</v>
      </c>
    </row>
    <row r="77" spans="2:10" ht="16.5" thickBot="1" x14ac:dyDescent="0.35">
      <c r="B77" s="156"/>
      <c r="C77" s="81"/>
      <c r="D77" s="58" t="s">
        <v>445</v>
      </c>
      <c r="E77" s="157"/>
      <c r="F77" s="157"/>
      <c r="G77" s="59">
        <v>0</v>
      </c>
      <c r="H77" s="158">
        <v>0</v>
      </c>
    </row>
    <row r="78" spans="2:10" ht="15.75" x14ac:dyDescent="0.3">
      <c r="B78" s="159"/>
      <c r="C78" s="79"/>
      <c r="D78" s="46"/>
      <c r="E78" s="160"/>
      <c r="F78" s="161"/>
      <c r="G78" s="51"/>
      <c r="H78" s="162"/>
    </row>
    <row r="79" spans="2:10" ht="16.5" thickBot="1" x14ac:dyDescent="0.35">
      <c r="B79" s="151" t="s">
        <v>252</v>
      </c>
      <c r="C79" s="79"/>
      <c r="D79" s="46" t="s">
        <v>188</v>
      </c>
      <c r="E79" s="160"/>
      <c r="F79" s="161"/>
      <c r="G79" s="105">
        <v>145</v>
      </c>
      <c r="H79" s="163">
        <v>1.2159459579903996E-2</v>
      </c>
      <c r="I79" s="137"/>
      <c r="J79" s="137"/>
    </row>
    <row r="80" spans="2:10" ht="16.5" thickBot="1" x14ac:dyDescent="0.35">
      <c r="B80" s="156"/>
      <c r="C80" s="81"/>
      <c r="D80" s="58" t="s">
        <v>445</v>
      </c>
      <c r="E80" s="157"/>
      <c r="F80" s="164"/>
      <c r="G80" s="101">
        <v>145</v>
      </c>
      <c r="H80" s="165">
        <v>1.2159459579903996E-2</v>
      </c>
    </row>
    <row r="81" spans="2:11" ht="15.75" thickBot="1" x14ac:dyDescent="0.3">
      <c r="B81" s="79"/>
      <c r="C81" s="79"/>
      <c r="D81" s="79"/>
      <c r="E81" s="79"/>
      <c r="F81" s="85"/>
      <c r="G81" s="79"/>
      <c r="H81" s="80"/>
    </row>
    <row r="82" spans="2:11" ht="16.5" thickBot="1" x14ac:dyDescent="0.35">
      <c r="B82" s="166" t="s">
        <v>253</v>
      </c>
      <c r="C82" s="81"/>
      <c r="D82" s="58" t="s">
        <v>446</v>
      </c>
      <c r="E82" s="81"/>
      <c r="F82" s="86"/>
      <c r="G82" s="107">
        <v>178.01224019999972</v>
      </c>
      <c r="H82" s="78">
        <v>1.4927811306483157E-2</v>
      </c>
      <c r="I82" s="137"/>
    </row>
    <row r="83" spans="2:11" ht="16.5" thickBot="1" x14ac:dyDescent="0.35">
      <c r="B83" s="41"/>
      <c r="C83" s="41"/>
      <c r="D83" s="46" t="s">
        <v>445</v>
      </c>
      <c r="E83" s="41"/>
      <c r="F83" s="33"/>
      <c r="G83" s="104">
        <v>178.01224019999972</v>
      </c>
      <c r="H83" s="34">
        <v>1.4927811306483157E-2</v>
      </c>
      <c r="I83" s="137"/>
    </row>
    <row r="84" spans="2:11" ht="16.5" thickBot="1" x14ac:dyDescent="0.35">
      <c r="B84" s="57"/>
      <c r="C84" s="57"/>
      <c r="D84" s="58" t="s">
        <v>447</v>
      </c>
      <c r="E84" s="57"/>
      <c r="F84" s="75"/>
      <c r="G84" s="59">
        <v>11924.872075699999</v>
      </c>
      <c r="H84" s="70">
        <v>0.99999999999999989</v>
      </c>
      <c r="I84" s="137"/>
      <c r="K84" s="297"/>
    </row>
    <row r="85" spans="2:11" x14ac:dyDescent="0.25">
      <c r="B85" s="85"/>
      <c r="C85" s="132"/>
      <c r="D85" s="5" t="s">
        <v>116</v>
      </c>
      <c r="E85" s="4"/>
      <c r="F85" s="4"/>
      <c r="G85" s="132"/>
      <c r="H85" s="167"/>
    </row>
    <row r="86" spans="2:11" x14ac:dyDescent="0.25">
      <c r="B86" s="85"/>
      <c r="C86" s="132"/>
      <c r="D86" s="5"/>
      <c r="E86" s="4"/>
      <c r="F86" s="4"/>
      <c r="G86" s="132"/>
      <c r="H86" s="167"/>
    </row>
    <row r="87" spans="2:11" x14ac:dyDescent="0.25">
      <c r="B87" s="85"/>
      <c r="C87" s="132"/>
      <c r="D87" s="17" t="s">
        <v>117</v>
      </c>
      <c r="E87" s="5"/>
      <c r="F87" s="5"/>
      <c r="G87" s="132"/>
      <c r="H87" s="167"/>
    </row>
    <row r="88" spans="2:11" ht="15.75" x14ac:dyDescent="0.3">
      <c r="B88" s="85"/>
      <c r="C88" s="132"/>
      <c r="D88" s="168" t="s">
        <v>118</v>
      </c>
      <c r="E88" s="5"/>
      <c r="F88" s="7" t="s">
        <v>119</v>
      </c>
      <c r="G88" s="132"/>
      <c r="H88" s="167"/>
    </row>
    <row r="89" spans="2:11" ht="15.75" x14ac:dyDescent="0.3">
      <c r="B89" s="85"/>
      <c r="C89" s="132"/>
      <c r="D89" s="148" t="s">
        <v>543</v>
      </c>
      <c r="E89" s="148"/>
      <c r="F89" s="7" t="s">
        <v>119</v>
      </c>
      <c r="G89" s="132"/>
      <c r="H89" s="167"/>
    </row>
    <row r="90" spans="2:11" ht="15.75" x14ac:dyDescent="0.3">
      <c r="B90" s="85"/>
      <c r="C90" s="132"/>
      <c r="D90" s="168" t="s">
        <v>578</v>
      </c>
      <c r="E90" s="5"/>
      <c r="F90" s="98"/>
      <c r="G90" s="132"/>
      <c r="H90" s="167"/>
    </row>
    <row r="91" spans="2:11" ht="15.75" x14ac:dyDescent="0.3">
      <c r="B91" s="85"/>
      <c r="C91" s="132"/>
      <c r="D91" s="168" t="s">
        <v>535</v>
      </c>
      <c r="E91" s="5"/>
      <c r="F91" s="113">
        <v>9.2878070000000008</v>
      </c>
      <c r="G91" s="132"/>
      <c r="H91" s="167"/>
    </row>
    <row r="92" spans="2:11" ht="15.75" x14ac:dyDescent="0.3">
      <c r="B92" s="85"/>
      <c r="C92" s="132"/>
      <c r="D92" s="168" t="s">
        <v>541</v>
      </c>
      <c r="E92" s="5"/>
      <c r="F92" s="113">
        <v>9.2877919999999996</v>
      </c>
      <c r="G92" s="132"/>
      <c r="H92" s="167"/>
    </row>
    <row r="93" spans="2:11" ht="15.75" x14ac:dyDescent="0.3">
      <c r="B93" s="85"/>
      <c r="C93" s="132"/>
      <c r="D93" s="168" t="s">
        <v>538</v>
      </c>
      <c r="E93" s="5"/>
      <c r="F93" s="113">
        <v>9.3279779999999999</v>
      </c>
      <c r="G93" s="132"/>
      <c r="H93" s="167"/>
    </row>
    <row r="94" spans="2:11" ht="15.75" x14ac:dyDescent="0.3">
      <c r="B94" s="85"/>
      <c r="C94" s="132"/>
      <c r="D94" s="168" t="s">
        <v>542</v>
      </c>
      <c r="E94" s="5"/>
      <c r="F94" s="113">
        <v>9.3273089999999996</v>
      </c>
      <c r="G94" s="132"/>
      <c r="H94" s="167"/>
    </row>
    <row r="95" spans="2:11" ht="15.75" x14ac:dyDescent="0.3">
      <c r="B95" s="85"/>
      <c r="C95" s="132"/>
      <c r="D95" s="168" t="s">
        <v>577</v>
      </c>
      <c r="E95" s="5"/>
      <c r="F95" s="9"/>
      <c r="G95" s="132"/>
      <c r="H95" s="167"/>
    </row>
    <row r="96" spans="2:11" ht="15.75" x14ac:dyDescent="0.3">
      <c r="B96" s="85"/>
      <c r="C96" s="132"/>
      <c r="D96" s="168" t="s">
        <v>535</v>
      </c>
      <c r="E96" s="5"/>
      <c r="F96" s="114">
        <v>9.8786860000000001</v>
      </c>
      <c r="G96" s="132"/>
      <c r="H96" s="167"/>
    </row>
    <row r="97" spans="2:8" ht="15.75" x14ac:dyDescent="0.3">
      <c r="B97" s="85"/>
      <c r="C97" s="132"/>
      <c r="D97" s="168" t="s">
        <v>541</v>
      </c>
      <c r="E97" s="5"/>
      <c r="F97" s="114">
        <v>9.8786280000000009</v>
      </c>
      <c r="G97" s="132"/>
      <c r="H97" s="167"/>
    </row>
    <row r="98" spans="2:8" ht="15.75" x14ac:dyDescent="0.3">
      <c r="B98" s="85"/>
      <c r="C98" s="132"/>
      <c r="D98" s="168" t="s">
        <v>538</v>
      </c>
      <c r="E98" s="5"/>
      <c r="F98" s="114">
        <v>9.9246409999999994</v>
      </c>
      <c r="G98" s="132"/>
      <c r="H98" s="167"/>
    </row>
    <row r="99" spans="2:8" ht="15.75" x14ac:dyDescent="0.3">
      <c r="B99" s="85"/>
      <c r="C99" s="132"/>
      <c r="D99" s="168" t="s">
        <v>542</v>
      </c>
      <c r="E99" s="5"/>
      <c r="F99" s="114">
        <v>9.9239709999999999</v>
      </c>
      <c r="G99" s="132"/>
      <c r="H99" s="167"/>
    </row>
    <row r="100" spans="2:8" ht="15.75" x14ac:dyDescent="0.3">
      <c r="B100" s="85"/>
      <c r="C100" s="132"/>
      <c r="D100" s="168" t="s">
        <v>444</v>
      </c>
      <c r="E100" s="5"/>
      <c r="F100" s="7">
        <v>341.69555000000003</v>
      </c>
      <c r="G100" s="169"/>
      <c r="H100" s="167"/>
    </row>
    <row r="101" spans="2:8" ht="15.75" x14ac:dyDescent="0.3">
      <c r="B101" s="85"/>
      <c r="C101" s="132"/>
      <c r="D101" s="168" t="s">
        <v>947</v>
      </c>
      <c r="E101" s="5"/>
      <c r="F101" s="132"/>
      <c r="G101" s="132"/>
      <c r="H101" s="167"/>
    </row>
    <row r="102" spans="2:8" ht="15.75" x14ac:dyDescent="0.3">
      <c r="B102" s="85"/>
      <c r="C102" s="132"/>
      <c r="D102" s="168" t="s">
        <v>121</v>
      </c>
      <c r="E102" s="5"/>
      <c r="F102" s="7" t="s">
        <v>119</v>
      </c>
      <c r="G102" s="132"/>
      <c r="H102" s="167"/>
    </row>
    <row r="103" spans="2:8" ht="15.75" x14ac:dyDescent="0.3">
      <c r="B103" s="85"/>
      <c r="C103" s="132"/>
      <c r="D103" s="168" t="s">
        <v>122</v>
      </c>
      <c r="E103" s="5"/>
      <c r="F103" s="11">
        <v>0.72660863064955994</v>
      </c>
      <c r="G103" s="132"/>
      <c r="H103" s="167"/>
    </row>
    <row r="104" spans="2:8" ht="15.75" x14ac:dyDescent="0.3">
      <c r="B104" s="85"/>
      <c r="C104" s="132"/>
      <c r="D104" s="168" t="s">
        <v>123</v>
      </c>
      <c r="E104" s="5"/>
      <c r="F104" s="11" t="s">
        <v>119</v>
      </c>
      <c r="G104" s="132"/>
      <c r="H104" s="167"/>
    </row>
    <row r="105" spans="2:8" ht="15.75" x14ac:dyDescent="0.3">
      <c r="B105" s="85"/>
      <c r="C105" s="132"/>
      <c r="D105" s="168" t="s">
        <v>124</v>
      </c>
      <c r="E105" s="5"/>
      <c r="F105" s="7" t="s">
        <v>119</v>
      </c>
      <c r="G105" s="132"/>
      <c r="H105" s="167"/>
    </row>
    <row r="106" spans="2:8" ht="16.5" thickBot="1" x14ac:dyDescent="0.35">
      <c r="B106" s="170"/>
      <c r="C106" s="171"/>
      <c r="D106" s="172" t="s">
        <v>559</v>
      </c>
      <c r="E106" s="171"/>
      <c r="F106" s="171"/>
      <c r="G106" s="171"/>
      <c r="H106" s="173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paperSize="9" scale="4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85" zoomScaleNormal="85" zoomScaleSheetLayoutView="85" workbookViewId="0">
      <selection sqref="A1:F1"/>
    </sheetView>
  </sheetViews>
  <sheetFormatPr defaultRowHeight="15" x14ac:dyDescent="0.25"/>
  <cols>
    <col min="1" max="1" width="2.85546875" style="116" customWidth="1"/>
    <col min="2" max="2" width="54.7109375" style="116" customWidth="1"/>
    <col min="3" max="3" width="12.28515625" style="116" customWidth="1"/>
    <col min="4" max="4" width="16.5703125" style="116" customWidth="1"/>
    <col min="5" max="5" width="17" style="116" customWidth="1"/>
    <col min="6" max="6" width="18.42578125" style="116" customWidth="1"/>
    <col min="7" max="7" width="6.42578125" style="116" customWidth="1"/>
    <col min="8" max="8" width="9.140625" style="116" hidden="1" customWidth="1"/>
    <col min="9" max="9" width="14" style="116" bestFit="1" customWidth="1"/>
    <col min="10" max="10" width="12.85546875" style="116" bestFit="1" customWidth="1"/>
    <col min="11" max="16384" width="9.140625" style="116"/>
  </cols>
  <sheetData>
    <row r="1" spans="1:12" ht="18.75" x14ac:dyDescent="0.25">
      <c r="A1" s="309" t="s">
        <v>450</v>
      </c>
      <c r="B1" s="309"/>
      <c r="C1" s="309"/>
      <c r="D1" s="309"/>
      <c r="E1" s="309"/>
      <c r="F1" s="309"/>
    </row>
    <row r="2" spans="1:12" x14ac:dyDescent="0.25">
      <c r="A2" s="117"/>
      <c r="B2" s="117"/>
      <c r="C2" s="117"/>
      <c r="D2" s="117"/>
      <c r="E2" s="117"/>
      <c r="F2" s="117"/>
    </row>
    <row r="3" spans="1:12" ht="18.75" x14ac:dyDescent="0.25">
      <c r="A3" s="309" t="s">
        <v>477</v>
      </c>
      <c r="B3" s="309"/>
      <c r="C3" s="309"/>
      <c r="D3" s="309"/>
      <c r="E3" s="309"/>
      <c r="F3" s="309"/>
    </row>
    <row r="4" spans="1:12" ht="18.75" x14ac:dyDescent="0.25">
      <c r="A4" s="149"/>
      <c r="B4" s="149"/>
      <c r="C4" s="149"/>
      <c r="D4" s="149"/>
      <c r="E4" s="149"/>
      <c r="F4" s="149"/>
    </row>
    <row r="5" spans="1:12" ht="15.75" x14ac:dyDescent="0.3">
      <c r="A5" s="118" t="s">
        <v>451</v>
      </c>
      <c r="B5" s="118" t="s">
        <v>560</v>
      </c>
      <c r="C5" s="119"/>
      <c r="D5" s="119"/>
      <c r="E5" s="119"/>
      <c r="F5" s="119"/>
    </row>
    <row r="6" spans="1:12" s="122" customFormat="1" ht="49.5" customHeight="1" x14ac:dyDescent="0.3">
      <c r="A6" s="120"/>
      <c r="B6" s="121" t="s">
        <v>452</v>
      </c>
      <c r="C6" s="121" t="s">
        <v>453</v>
      </c>
      <c r="D6" s="121" t="s">
        <v>454</v>
      </c>
      <c r="E6" s="121" t="s">
        <v>455</v>
      </c>
      <c r="F6" s="121" t="s">
        <v>456</v>
      </c>
      <c r="H6" s="122" t="s">
        <v>457</v>
      </c>
    </row>
    <row r="7" spans="1:12" ht="15.75" x14ac:dyDescent="0.3">
      <c r="A7" s="119"/>
      <c r="B7" s="123"/>
      <c r="C7" s="123"/>
      <c r="D7" s="124"/>
      <c r="E7" s="124"/>
      <c r="F7" s="125"/>
    </row>
    <row r="8" spans="1:12" ht="15.75" x14ac:dyDescent="0.3">
      <c r="A8" s="119"/>
      <c r="B8" s="126" t="s">
        <v>478</v>
      </c>
      <c r="C8" s="127"/>
      <c r="D8" s="127"/>
      <c r="E8" s="127"/>
      <c r="F8" s="128"/>
    </row>
    <row r="9" spans="1:12" ht="34.5" customHeight="1" x14ac:dyDescent="0.3">
      <c r="A9" s="119"/>
      <c r="B9" s="313" t="s">
        <v>561</v>
      </c>
      <c r="C9" s="314"/>
      <c r="D9" s="314"/>
      <c r="E9" s="314"/>
      <c r="F9" s="315"/>
    </row>
    <row r="10" spans="1:12" ht="15.75" x14ac:dyDescent="0.3">
      <c r="A10" s="119"/>
      <c r="B10" s="129"/>
      <c r="C10" s="130"/>
      <c r="D10" s="130"/>
      <c r="E10" s="130"/>
      <c r="F10" s="131"/>
    </row>
    <row r="11" spans="1:12" ht="15.75" x14ac:dyDescent="0.3">
      <c r="A11" s="119"/>
      <c r="B11" s="129" t="s">
        <v>464</v>
      </c>
      <c r="C11" s="130"/>
      <c r="D11" s="130"/>
      <c r="E11" s="130"/>
      <c r="F11" s="131"/>
      <c r="L11" s="132"/>
    </row>
    <row r="12" spans="1:12" ht="15.75" x14ac:dyDescent="0.3">
      <c r="A12" s="119"/>
      <c r="B12" s="129" t="s">
        <v>458</v>
      </c>
      <c r="C12" s="130"/>
      <c r="D12" s="130"/>
      <c r="E12" s="130"/>
      <c r="F12" s="131"/>
    </row>
    <row r="13" spans="1:12" ht="15.75" x14ac:dyDescent="0.3">
      <c r="A13" s="119"/>
      <c r="B13" s="129" t="s">
        <v>465</v>
      </c>
      <c r="C13" s="130"/>
      <c r="D13" s="130"/>
      <c r="E13" s="130"/>
      <c r="F13" s="131"/>
      <c r="I13" s="133"/>
      <c r="J13" s="133"/>
    </row>
    <row r="14" spans="1:12" ht="15.75" x14ac:dyDescent="0.3">
      <c r="A14" s="119"/>
      <c r="B14" s="129" t="s">
        <v>459</v>
      </c>
      <c r="C14" s="130"/>
      <c r="D14" s="130"/>
      <c r="E14" s="130"/>
      <c r="F14" s="131"/>
      <c r="I14" s="133"/>
      <c r="J14" s="133"/>
    </row>
    <row r="15" spans="1:12" ht="15.75" x14ac:dyDescent="0.3">
      <c r="A15" s="119"/>
      <c r="B15" s="134" t="s">
        <v>479</v>
      </c>
      <c r="C15" s="135"/>
      <c r="D15" s="135"/>
      <c r="E15" s="135"/>
      <c r="F15" s="136"/>
      <c r="I15" s="133"/>
      <c r="J15" s="133"/>
    </row>
    <row r="16" spans="1:12" ht="15.75" x14ac:dyDescent="0.3">
      <c r="A16" s="119"/>
      <c r="B16" s="119"/>
      <c r="C16" s="119"/>
      <c r="D16" s="119"/>
      <c r="E16" s="119"/>
      <c r="F16" s="119"/>
      <c r="I16" s="137"/>
    </row>
    <row r="17" spans="1:10" ht="15.75" x14ac:dyDescent="0.3">
      <c r="A17" s="118" t="s">
        <v>460</v>
      </c>
      <c r="B17" s="118" t="s">
        <v>562</v>
      </c>
      <c r="C17" s="119"/>
      <c r="D17" s="119"/>
      <c r="E17" s="119"/>
      <c r="F17" s="119"/>
    </row>
    <row r="18" spans="1:10" ht="45" x14ac:dyDescent="0.3">
      <c r="A18" s="119"/>
      <c r="B18" s="138" t="s">
        <v>452</v>
      </c>
      <c r="C18" s="138" t="s">
        <v>453</v>
      </c>
      <c r="D18" s="138" t="s">
        <v>461</v>
      </c>
      <c r="E18" s="138" t="s">
        <v>462</v>
      </c>
      <c r="F18" s="138" t="s">
        <v>463</v>
      </c>
    </row>
    <row r="19" spans="1:10" ht="15.75" x14ac:dyDescent="0.3">
      <c r="A19" s="119"/>
      <c r="B19" s="123" t="s">
        <v>480</v>
      </c>
      <c r="C19" s="123" t="s">
        <v>481</v>
      </c>
      <c r="D19" s="124">
        <v>5939.0758560000004</v>
      </c>
      <c r="E19" s="124">
        <v>5791.45</v>
      </c>
      <c r="F19" s="124">
        <v>34.817876499999997</v>
      </c>
      <c r="H19" s="116">
        <v>-3000</v>
      </c>
    </row>
    <row r="20" spans="1:10" ht="15.75" x14ac:dyDescent="0.3">
      <c r="A20" s="119"/>
      <c r="B20" s="126"/>
      <c r="C20" s="127"/>
      <c r="D20" s="139"/>
      <c r="E20" s="139"/>
      <c r="F20" s="140"/>
    </row>
    <row r="21" spans="1:10" ht="15.75" x14ac:dyDescent="0.3">
      <c r="A21" s="119"/>
      <c r="B21" s="126" t="s">
        <v>575</v>
      </c>
      <c r="C21" s="127"/>
      <c r="D21" s="127"/>
      <c r="E21" s="127"/>
      <c r="F21" s="128"/>
    </row>
    <row r="22" spans="1:10" ht="34.5" customHeight="1" x14ac:dyDescent="0.3">
      <c r="A22" s="119"/>
      <c r="B22" s="313" t="s">
        <v>563</v>
      </c>
      <c r="C22" s="314"/>
      <c r="D22" s="314"/>
      <c r="E22" s="314"/>
      <c r="F22" s="315"/>
    </row>
    <row r="23" spans="1:10" ht="15.75" x14ac:dyDescent="0.3">
      <c r="A23" s="119"/>
      <c r="B23" s="129"/>
      <c r="C23" s="130"/>
      <c r="D23" s="130"/>
      <c r="E23" s="130"/>
      <c r="F23" s="131"/>
    </row>
    <row r="24" spans="1:10" ht="15.75" x14ac:dyDescent="0.3">
      <c r="A24" s="119"/>
      <c r="B24" s="129" t="s">
        <v>579</v>
      </c>
      <c r="C24" s="130"/>
      <c r="D24" s="130"/>
      <c r="E24" s="130"/>
      <c r="F24" s="131"/>
    </row>
    <row r="25" spans="1:10" ht="15.75" x14ac:dyDescent="0.3">
      <c r="A25" s="119"/>
      <c r="B25" s="129" t="s">
        <v>580</v>
      </c>
      <c r="C25" s="130"/>
      <c r="D25" s="130"/>
      <c r="E25" s="130"/>
      <c r="F25" s="131"/>
    </row>
    <row r="26" spans="1:10" ht="15.75" x14ac:dyDescent="0.3">
      <c r="A26" s="119"/>
      <c r="B26" s="129" t="s">
        <v>581</v>
      </c>
      <c r="C26" s="130"/>
      <c r="D26" s="130"/>
      <c r="E26" s="130"/>
      <c r="F26" s="131"/>
      <c r="I26" s="137"/>
    </row>
    <row r="27" spans="1:10" ht="15.75" x14ac:dyDescent="0.3">
      <c r="A27" s="119"/>
      <c r="B27" s="129" t="s">
        <v>582</v>
      </c>
      <c r="C27" s="130"/>
      <c r="D27" s="130"/>
      <c r="E27" s="130"/>
      <c r="F27" s="131"/>
      <c r="I27" s="137"/>
    </row>
    <row r="28" spans="1:10" ht="15.75" x14ac:dyDescent="0.3">
      <c r="A28" s="119"/>
      <c r="B28" s="129" t="s">
        <v>576</v>
      </c>
      <c r="C28" s="135"/>
      <c r="D28" s="135"/>
      <c r="E28" s="135"/>
      <c r="F28" s="136"/>
      <c r="I28" s="137"/>
    </row>
    <row r="29" spans="1:10" ht="15.75" x14ac:dyDescent="0.3">
      <c r="A29" s="119"/>
      <c r="B29" s="141"/>
      <c r="C29" s="119"/>
      <c r="D29" s="119"/>
      <c r="E29" s="119"/>
      <c r="F29" s="119"/>
      <c r="I29" s="137"/>
      <c r="J29" s="137"/>
    </row>
    <row r="30" spans="1:10" s="142" customFormat="1" ht="15.75" x14ac:dyDescent="0.3">
      <c r="A30" s="118" t="s">
        <v>466</v>
      </c>
      <c r="B30" s="118" t="s">
        <v>564</v>
      </c>
      <c r="C30" s="118"/>
      <c r="D30" s="118"/>
      <c r="E30" s="118"/>
      <c r="F30" s="118"/>
    </row>
    <row r="31" spans="1:10" s="144" customFormat="1" ht="30" x14ac:dyDescent="0.3">
      <c r="A31" s="119"/>
      <c r="B31" s="143" t="s">
        <v>452</v>
      </c>
      <c r="C31" s="143" t="s">
        <v>467</v>
      </c>
      <c r="D31" s="143" t="s">
        <v>468</v>
      </c>
      <c r="E31" s="143" t="s">
        <v>469</v>
      </c>
      <c r="F31" s="119"/>
      <c r="J31" s="145"/>
    </row>
    <row r="32" spans="1:10" s="144" customFormat="1" ht="15.75" x14ac:dyDescent="0.3">
      <c r="A32" s="119"/>
      <c r="B32" s="123" t="s">
        <v>263</v>
      </c>
      <c r="C32" s="123"/>
      <c r="D32" s="123"/>
      <c r="E32" s="123"/>
      <c r="F32" s="119"/>
    </row>
    <row r="33" spans="1:6" ht="15.75" x14ac:dyDescent="0.3">
      <c r="A33" s="119"/>
      <c r="B33" s="311" t="s">
        <v>470</v>
      </c>
      <c r="C33" s="311"/>
      <c r="D33" s="311"/>
      <c r="E33" s="311"/>
      <c r="F33" s="119"/>
    </row>
    <row r="34" spans="1:6" ht="15.75" x14ac:dyDescent="0.3">
      <c r="A34" s="119"/>
      <c r="B34" s="316" t="s">
        <v>565</v>
      </c>
      <c r="C34" s="317"/>
      <c r="D34" s="317"/>
      <c r="E34" s="318"/>
      <c r="F34" s="119"/>
    </row>
    <row r="35" spans="1:6" ht="15.75" x14ac:dyDescent="0.3">
      <c r="A35" s="119"/>
      <c r="B35" s="319"/>
      <c r="C35" s="320"/>
      <c r="D35" s="320"/>
      <c r="E35" s="321"/>
      <c r="F35" s="119"/>
    </row>
    <row r="36" spans="1:6" ht="15.75" x14ac:dyDescent="0.3">
      <c r="A36" s="119"/>
      <c r="B36" s="319"/>
      <c r="C36" s="320"/>
      <c r="D36" s="320"/>
      <c r="E36" s="321"/>
      <c r="F36" s="119"/>
    </row>
    <row r="37" spans="1:6" ht="15.75" x14ac:dyDescent="0.3">
      <c r="A37" s="119"/>
      <c r="B37" s="319"/>
      <c r="C37" s="320"/>
      <c r="D37" s="320"/>
      <c r="E37" s="321"/>
      <c r="F37" s="119"/>
    </row>
    <row r="38" spans="1:6" ht="15.75" x14ac:dyDescent="0.3">
      <c r="A38" s="119"/>
      <c r="B38" s="319"/>
      <c r="C38" s="320"/>
      <c r="D38" s="320"/>
      <c r="E38" s="321"/>
      <c r="F38" s="119"/>
    </row>
    <row r="39" spans="1:6" ht="15.75" x14ac:dyDescent="0.3">
      <c r="A39" s="119"/>
      <c r="B39" s="319"/>
      <c r="C39" s="320"/>
      <c r="D39" s="320"/>
      <c r="E39" s="321"/>
      <c r="F39" s="119"/>
    </row>
    <row r="40" spans="1:6" ht="15.75" x14ac:dyDescent="0.3">
      <c r="A40" s="119"/>
      <c r="B40" s="322"/>
      <c r="C40" s="323"/>
      <c r="D40" s="323"/>
      <c r="E40" s="324"/>
      <c r="F40" s="119"/>
    </row>
    <row r="41" spans="1:6" ht="15.75" x14ac:dyDescent="0.3">
      <c r="A41" s="119"/>
      <c r="B41" s="150"/>
      <c r="C41" s="150"/>
      <c r="D41" s="150"/>
      <c r="E41" s="150"/>
      <c r="F41" s="119"/>
    </row>
    <row r="42" spans="1:6" s="142" customFormat="1" ht="15.75" x14ac:dyDescent="0.3">
      <c r="A42" s="118" t="s">
        <v>471</v>
      </c>
      <c r="B42" s="118" t="s">
        <v>566</v>
      </c>
      <c r="C42" s="118"/>
      <c r="D42" s="118"/>
      <c r="E42" s="118"/>
      <c r="F42" s="118"/>
    </row>
    <row r="43" spans="1:6" s="144" customFormat="1" ht="30" x14ac:dyDescent="0.3">
      <c r="A43" s="119"/>
      <c r="B43" s="143" t="s">
        <v>452</v>
      </c>
      <c r="C43" s="143" t="s">
        <v>472</v>
      </c>
      <c r="D43" s="143" t="s">
        <v>473</v>
      </c>
      <c r="E43" s="143" t="s">
        <v>468</v>
      </c>
      <c r="F43" s="143" t="s">
        <v>474</v>
      </c>
    </row>
    <row r="44" spans="1:6" s="144" customFormat="1" ht="15.75" x14ac:dyDescent="0.3">
      <c r="A44" s="119"/>
      <c r="B44" s="123" t="s">
        <v>263</v>
      </c>
      <c r="C44" s="123"/>
      <c r="D44" s="123"/>
      <c r="E44" s="123"/>
      <c r="F44" s="123"/>
    </row>
    <row r="45" spans="1:6" s="144" customFormat="1" ht="15.75" x14ac:dyDescent="0.3">
      <c r="A45" s="119"/>
      <c r="B45" s="311" t="s">
        <v>475</v>
      </c>
      <c r="C45" s="311"/>
      <c r="D45" s="311"/>
      <c r="E45" s="311"/>
      <c r="F45" s="123"/>
    </row>
    <row r="46" spans="1:6" s="144" customFormat="1" ht="15.75" x14ac:dyDescent="0.3">
      <c r="A46" s="119"/>
      <c r="B46" s="312" t="s">
        <v>567</v>
      </c>
      <c r="C46" s="312"/>
      <c r="D46" s="312"/>
      <c r="E46" s="312"/>
      <c r="F46" s="311"/>
    </row>
    <row r="47" spans="1:6" s="144" customFormat="1" ht="15.75" x14ac:dyDescent="0.3">
      <c r="A47" s="119"/>
      <c r="B47" s="312"/>
      <c r="C47" s="312"/>
      <c r="D47" s="312"/>
      <c r="E47" s="312"/>
      <c r="F47" s="311"/>
    </row>
    <row r="48" spans="1:6" s="144" customFormat="1" ht="15.75" x14ac:dyDescent="0.3">
      <c r="A48" s="119"/>
      <c r="B48" s="312"/>
      <c r="C48" s="312"/>
      <c r="D48" s="312"/>
      <c r="E48" s="312"/>
      <c r="F48" s="311"/>
    </row>
    <row r="49" spans="1:6" s="144" customFormat="1" ht="15.75" x14ac:dyDescent="0.3">
      <c r="A49" s="119"/>
      <c r="B49" s="312"/>
      <c r="C49" s="312"/>
      <c r="D49" s="312"/>
      <c r="E49" s="312"/>
      <c r="F49" s="311"/>
    </row>
    <row r="50" spans="1:6" s="144" customFormat="1" ht="15.75" x14ac:dyDescent="0.3">
      <c r="A50" s="119"/>
      <c r="B50" s="312"/>
      <c r="C50" s="312"/>
      <c r="D50" s="312"/>
      <c r="E50" s="312"/>
      <c r="F50" s="311"/>
    </row>
    <row r="51" spans="1:6" s="144" customFormat="1" ht="15.75" x14ac:dyDescent="0.3">
      <c r="A51" s="119"/>
      <c r="B51" s="312"/>
      <c r="C51" s="312"/>
      <c r="D51" s="312"/>
      <c r="E51" s="312"/>
      <c r="F51" s="311"/>
    </row>
    <row r="52" spans="1:6" s="144" customFormat="1" ht="15.75" x14ac:dyDescent="0.3">
      <c r="A52" s="119"/>
      <c r="B52" s="312"/>
      <c r="C52" s="312"/>
      <c r="D52" s="312"/>
      <c r="E52" s="312"/>
      <c r="F52" s="311"/>
    </row>
    <row r="53" spans="1:6" ht="15.75" x14ac:dyDescent="0.3">
      <c r="A53" s="119"/>
      <c r="B53" s="119"/>
      <c r="C53" s="119"/>
      <c r="D53" s="119"/>
      <c r="E53" s="119"/>
      <c r="F53" s="119"/>
    </row>
    <row r="54" spans="1:6" s="142" customFormat="1" ht="15.75" x14ac:dyDescent="0.3">
      <c r="A54" s="118" t="s">
        <v>476</v>
      </c>
      <c r="B54" s="118" t="s">
        <v>568</v>
      </c>
      <c r="C54" s="118"/>
      <c r="D54" s="118"/>
      <c r="E54" s="118"/>
      <c r="F54" s="118"/>
    </row>
  </sheetData>
  <sheetProtection selectLockedCells="1" selectUnlockedCells="1"/>
  <mergeCells count="8">
    <mergeCell ref="B45:E45"/>
    <mergeCell ref="B46:F52"/>
    <mergeCell ref="A1:F1"/>
    <mergeCell ref="A3:F3"/>
    <mergeCell ref="B9:F9"/>
    <mergeCell ref="B22:F22"/>
    <mergeCell ref="B33:E33"/>
    <mergeCell ref="B34:E40"/>
  </mergeCells>
  <phoneticPr fontId="0" type="noConversion"/>
  <pageMargins left="0.7" right="0.7" top="0.75" bottom="0.75" header="0.3" footer="0.3"/>
  <pageSetup paperSize="9" scale="5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0"/>
  <sheetViews>
    <sheetView view="pageBreakPreview" zoomScale="60" zoomScaleNormal="85" workbookViewId="0"/>
  </sheetViews>
  <sheetFormatPr defaultRowHeight="12.75" x14ac:dyDescent="0.2"/>
  <cols>
    <col min="1" max="1" width="6.140625" style="195" customWidth="1"/>
    <col min="2" max="2" width="13.85546875" style="195" bestFit="1" customWidth="1"/>
    <col min="3" max="3" width="13.5703125" style="195" bestFit="1" customWidth="1"/>
    <col min="4" max="4" width="55.5703125" style="195" customWidth="1"/>
    <col min="5" max="5" width="39.140625" style="195" customWidth="1"/>
    <col min="6" max="6" width="17.28515625" style="195" customWidth="1"/>
    <col min="7" max="7" width="12.28515625" style="195" customWidth="1"/>
    <col min="8" max="8" width="9.28515625" style="195" bestFit="1" customWidth="1"/>
    <col min="9" max="11" width="9.140625" style="195"/>
    <col min="12" max="13" width="13.5703125" style="195" customWidth="1"/>
    <col min="14" max="16384" width="9.140625" style="195"/>
  </cols>
  <sheetData>
    <row r="1" spans="1:13" ht="18.75" customHeight="1" x14ac:dyDescent="0.2">
      <c r="A1" s="298"/>
      <c r="B1" s="325" t="s">
        <v>570</v>
      </c>
      <c r="C1" s="325"/>
      <c r="D1" s="325"/>
      <c r="E1" s="325"/>
      <c r="F1" s="325"/>
      <c r="G1" s="325"/>
      <c r="H1" s="325"/>
    </row>
    <row r="2" spans="1:13" ht="18.75" customHeight="1" thickBot="1" x14ac:dyDescent="0.25">
      <c r="A2" s="298"/>
      <c r="B2" s="326" t="s">
        <v>583</v>
      </c>
      <c r="C2" s="326"/>
      <c r="D2" s="326"/>
      <c r="E2" s="326"/>
      <c r="F2" s="326"/>
      <c r="G2" s="326"/>
      <c r="H2" s="326"/>
    </row>
    <row r="3" spans="1:13" ht="60.75" thickBot="1" x14ac:dyDescent="0.25">
      <c r="B3" s="196" t="s">
        <v>61</v>
      </c>
      <c r="C3" s="196" t="s">
        <v>62</v>
      </c>
      <c r="D3" s="197" t="s">
        <v>585</v>
      </c>
      <c r="E3" s="197" t="s">
        <v>251</v>
      </c>
      <c r="F3" s="198" t="s">
        <v>64</v>
      </c>
      <c r="G3" s="199" t="s">
        <v>586</v>
      </c>
      <c r="H3" s="200" t="s">
        <v>587</v>
      </c>
    </row>
    <row r="4" spans="1:13" ht="15" x14ac:dyDescent="0.3">
      <c r="B4" s="203" t="s">
        <v>128</v>
      </c>
      <c r="C4" s="204"/>
      <c r="D4" s="205" t="s">
        <v>126</v>
      </c>
      <c r="E4" s="204" t="s">
        <v>584</v>
      </c>
      <c r="F4" s="206" t="s">
        <v>584</v>
      </c>
      <c r="G4" s="204" t="s">
        <v>584</v>
      </c>
      <c r="H4" s="207" t="s">
        <v>584</v>
      </c>
      <c r="I4" s="201"/>
      <c r="J4" s="201"/>
      <c r="K4" s="201"/>
      <c r="L4" s="201"/>
      <c r="M4" s="201"/>
    </row>
    <row r="5" spans="1:13" ht="15" x14ac:dyDescent="0.3">
      <c r="B5" s="203"/>
      <c r="C5" s="203"/>
      <c r="D5" s="205" t="s">
        <v>127</v>
      </c>
      <c r="E5" s="208" t="s">
        <v>584</v>
      </c>
      <c r="F5" s="209" t="s">
        <v>584</v>
      </c>
      <c r="G5" s="210" t="s">
        <v>584</v>
      </c>
      <c r="H5" s="211" t="s">
        <v>584</v>
      </c>
      <c r="I5" s="201"/>
      <c r="J5" s="201"/>
      <c r="K5" s="201"/>
      <c r="L5" s="201"/>
      <c r="M5" s="201"/>
    </row>
    <row r="6" spans="1:13" ht="15" x14ac:dyDescent="0.3">
      <c r="B6" s="215">
        <v>1</v>
      </c>
      <c r="C6" s="216" t="s">
        <v>66</v>
      </c>
      <c r="D6" s="260" t="s">
        <v>264</v>
      </c>
      <c r="E6" s="208" t="s">
        <v>308</v>
      </c>
      <c r="F6" s="217">
        <v>121941</v>
      </c>
      <c r="G6" s="218">
        <v>415.08716399999997</v>
      </c>
      <c r="H6" s="219">
        <v>7.227251560680073E-2</v>
      </c>
      <c r="I6" s="201"/>
      <c r="J6" s="299"/>
      <c r="K6" s="212"/>
      <c r="L6" s="213"/>
      <c r="M6" s="214"/>
    </row>
    <row r="7" spans="1:13" ht="15" x14ac:dyDescent="0.3">
      <c r="B7" s="215">
        <f>B6+1</f>
        <v>2</v>
      </c>
      <c r="C7" s="216" t="s">
        <v>68</v>
      </c>
      <c r="D7" s="260" t="s">
        <v>268</v>
      </c>
      <c r="E7" s="208" t="s">
        <v>312</v>
      </c>
      <c r="F7" s="217">
        <v>10692</v>
      </c>
      <c r="G7" s="218">
        <v>322.14996000000002</v>
      </c>
      <c r="H7" s="219">
        <v>5.6090840746475669E-2</v>
      </c>
      <c r="I7" s="201"/>
      <c r="J7" s="299"/>
      <c r="K7" s="212"/>
      <c r="L7" s="213"/>
      <c r="M7" s="214"/>
    </row>
    <row r="8" spans="1:13" ht="15" x14ac:dyDescent="0.3">
      <c r="B8" s="215">
        <f t="shared" ref="B8:B71" si="0">B7+1</f>
        <v>3</v>
      </c>
      <c r="C8" s="216" t="s">
        <v>67</v>
      </c>
      <c r="D8" s="260" t="s">
        <v>265</v>
      </c>
      <c r="E8" s="208" t="s">
        <v>309</v>
      </c>
      <c r="F8" s="217">
        <v>36426</v>
      </c>
      <c r="G8" s="218">
        <v>299.56742400000002</v>
      </c>
      <c r="H8" s="219">
        <v>5.2158903488350436E-2</v>
      </c>
      <c r="I8" s="220"/>
      <c r="J8" s="299"/>
      <c r="K8" s="212"/>
      <c r="L8" s="213"/>
      <c r="M8" s="214"/>
    </row>
    <row r="9" spans="1:13" ht="15" x14ac:dyDescent="0.3">
      <c r="B9" s="215">
        <f t="shared" si="0"/>
        <v>4</v>
      </c>
      <c r="C9" s="216" t="s">
        <v>70</v>
      </c>
      <c r="D9" s="260" t="s">
        <v>482</v>
      </c>
      <c r="E9" s="208" t="s">
        <v>311</v>
      </c>
      <c r="F9" s="217">
        <v>34476</v>
      </c>
      <c r="G9" s="218">
        <v>263.48282999999998</v>
      </c>
      <c r="H9" s="219">
        <v>4.5876067955931833E-2</v>
      </c>
      <c r="I9" s="201"/>
      <c r="J9" s="299"/>
      <c r="K9" s="212"/>
      <c r="L9" s="213"/>
      <c r="M9" s="214"/>
    </row>
    <row r="10" spans="1:13" ht="15" x14ac:dyDescent="0.3">
      <c r="B10" s="215">
        <f t="shared" si="0"/>
        <v>5</v>
      </c>
      <c r="C10" s="216" t="s">
        <v>71</v>
      </c>
      <c r="D10" s="260" t="s">
        <v>267</v>
      </c>
      <c r="E10" s="208" t="s">
        <v>310</v>
      </c>
      <c r="F10" s="217">
        <v>40953</v>
      </c>
      <c r="G10" s="218">
        <v>242.87176650000001</v>
      </c>
      <c r="H10" s="219">
        <v>4.2287391799045157E-2</v>
      </c>
      <c r="I10" s="201"/>
      <c r="J10" s="299"/>
      <c r="K10" s="212"/>
      <c r="L10" s="213"/>
      <c r="M10" s="214"/>
    </row>
    <row r="11" spans="1:13" ht="15" x14ac:dyDescent="0.3">
      <c r="B11" s="215">
        <f t="shared" si="0"/>
        <v>6</v>
      </c>
      <c r="C11" s="216" t="s">
        <v>69</v>
      </c>
      <c r="D11" s="260" t="s">
        <v>266</v>
      </c>
      <c r="E11" s="208" t="s">
        <v>310</v>
      </c>
      <c r="F11" s="217">
        <v>25593</v>
      </c>
      <c r="G11" s="218">
        <v>226.1525445</v>
      </c>
      <c r="H11" s="219">
        <v>3.9376340006249733E-2</v>
      </c>
      <c r="I11" s="201"/>
      <c r="J11" s="299"/>
      <c r="K11" s="212"/>
      <c r="L11" s="213"/>
      <c r="M11" s="214"/>
    </row>
    <row r="12" spans="1:13" ht="15" x14ac:dyDescent="0.3">
      <c r="B12" s="215">
        <f t="shared" si="0"/>
        <v>7</v>
      </c>
      <c r="C12" s="216" t="s">
        <v>73</v>
      </c>
      <c r="D12" s="260" t="s">
        <v>270</v>
      </c>
      <c r="E12" s="208" t="s">
        <v>312</v>
      </c>
      <c r="F12" s="217">
        <v>11302</v>
      </c>
      <c r="G12" s="218">
        <v>217.87995599999999</v>
      </c>
      <c r="H12" s="219">
        <v>3.7935965951524958E-2</v>
      </c>
      <c r="I12" s="201"/>
      <c r="J12" s="299"/>
      <c r="K12" s="212"/>
      <c r="L12" s="213"/>
      <c r="M12" s="214"/>
    </row>
    <row r="13" spans="1:13" ht="15" x14ac:dyDescent="0.3">
      <c r="B13" s="215">
        <f t="shared" si="0"/>
        <v>8</v>
      </c>
      <c r="C13" s="216" t="s">
        <v>72</v>
      </c>
      <c r="D13" s="260" t="s">
        <v>269</v>
      </c>
      <c r="E13" s="208" t="s">
        <v>313</v>
      </c>
      <c r="F13" s="217">
        <v>18037</v>
      </c>
      <c r="G13" s="218">
        <v>142.26683750000001</v>
      </c>
      <c r="H13" s="219">
        <v>2.4770658129888431E-2</v>
      </c>
      <c r="I13" s="201"/>
      <c r="J13" s="299"/>
      <c r="K13" s="212"/>
      <c r="L13" s="213"/>
      <c r="M13" s="214"/>
    </row>
    <row r="14" spans="1:13" ht="15" x14ac:dyDescent="0.3">
      <c r="B14" s="215">
        <f t="shared" si="0"/>
        <v>9</v>
      </c>
      <c r="C14" s="216" t="s">
        <v>77</v>
      </c>
      <c r="D14" s="260" t="s">
        <v>274</v>
      </c>
      <c r="E14" s="208" t="s">
        <v>315</v>
      </c>
      <c r="F14" s="217">
        <v>39842</v>
      </c>
      <c r="G14" s="218">
        <v>132.47465</v>
      </c>
      <c r="H14" s="219">
        <v>2.3065700508220155E-2</v>
      </c>
      <c r="I14" s="201"/>
      <c r="J14" s="299"/>
      <c r="K14" s="212"/>
      <c r="L14" s="213"/>
      <c r="M14" s="214"/>
    </row>
    <row r="15" spans="1:13" ht="15" x14ac:dyDescent="0.3">
      <c r="B15" s="215">
        <f t="shared" si="0"/>
        <v>10</v>
      </c>
      <c r="C15" s="216" t="s">
        <v>76</v>
      </c>
      <c r="D15" s="260" t="s">
        <v>273</v>
      </c>
      <c r="E15" s="208" t="s">
        <v>314</v>
      </c>
      <c r="F15" s="217">
        <v>39238</v>
      </c>
      <c r="G15" s="218">
        <v>105.098983</v>
      </c>
      <c r="H15" s="219">
        <v>1.8299211702741028E-2</v>
      </c>
      <c r="I15" s="201"/>
      <c r="J15" s="299"/>
      <c r="K15" s="212"/>
      <c r="L15" s="213"/>
      <c r="M15" s="214"/>
    </row>
    <row r="16" spans="1:13" ht="15" x14ac:dyDescent="0.3">
      <c r="B16" s="215">
        <f t="shared" si="0"/>
        <v>11</v>
      </c>
      <c r="C16" s="216" t="s">
        <v>82</v>
      </c>
      <c r="D16" s="260" t="s">
        <v>278</v>
      </c>
      <c r="E16" s="208" t="s">
        <v>318</v>
      </c>
      <c r="F16" s="217">
        <v>16681</v>
      </c>
      <c r="G16" s="218">
        <v>98.968373</v>
      </c>
      <c r="H16" s="219">
        <v>1.7231786242906263E-2</v>
      </c>
      <c r="I16" s="201"/>
      <c r="J16" s="299"/>
      <c r="K16" s="212"/>
      <c r="L16" s="213"/>
      <c r="M16" s="214"/>
    </row>
    <row r="17" spans="2:13" ht="15" x14ac:dyDescent="0.3">
      <c r="B17" s="215">
        <f t="shared" si="0"/>
        <v>12</v>
      </c>
      <c r="C17" s="216" t="s">
        <v>75</v>
      </c>
      <c r="D17" s="260" t="s">
        <v>271</v>
      </c>
      <c r="E17" s="208" t="s">
        <v>308</v>
      </c>
      <c r="F17" s="217">
        <v>15689</v>
      </c>
      <c r="G17" s="218">
        <v>98.440630499999997</v>
      </c>
      <c r="H17" s="219">
        <v>1.7139898848220113E-2</v>
      </c>
      <c r="I17" s="201"/>
      <c r="J17" s="299"/>
      <c r="K17" s="212"/>
      <c r="L17" s="213"/>
      <c r="M17" s="214"/>
    </row>
    <row r="18" spans="2:13" ht="15" x14ac:dyDescent="0.3">
      <c r="B18" s="215">
        <f t="shared" si="0"/>
        <v>13</v>
      </c>
      <c r="C18" s="216" t="s">
        <v>74</v>
      </c>
      <c r="D18" s="260" t="s">
        <v>272</v>
      </c>
      <c r="E18" s="208" t="s">
        <v>310</v>
      </c>
      <c r="F18" s="217">
        <v>5717</v>
      </c>
      <c r="G18" s="218">
        <v>92.323832999999993</v>
      </c>
      <c r="H18" s="219">
        <v>1.6074878338979817E-2</v>
      </c>
      <c r="I18" s="201"/>
      <c r="J18" s="299"/>
      <c r="K18" s="212"/>
      <c r="L18" s="213"/>
      <c r="M18" s="214"/>
    </row>
    <row r="19" spans="2:13" ht="15" x14ac:dyDescent="0.3">
      <c r="B19" s="215">
        <f t="shared" si="0"/>
        <v>14</v>
      </c>
      <c r="C19" s="216" t="s">
        <v>78</v>
      </c>
      <c r="D19" s="260" t="s">
        <v>486</v>
      </c>
      <c r="E19" s="208" t="s">
        <v>315</v>
      </c>
      <c r="F19" s="217">
        <v>10195</v>
      </c>
      <c r="G19" s="218">
        <v>84.358527499999994</v>
      </c>
      <c r="H19" s="219">
        <v>1.4688006578084592E-2</v>
      </c>
      <c r="I19" s="201"/>
      <c r="J19" s="299"/>
      <c r="K19" s="212"/>
      <c r="L19" s="213"/>
      <c r="M19" s="214"/>
    </row>
    <row r="20" spans="2:13" ht="15" x14ac:dyDescent="0.3">
      <c r="B20" s="215">
        <f t="shared" si="0"/>
        <v>15</v>
      </c>
      <c r="C20" s="216" t="s">
        <v>79</v>
      </c>
      <c r="D20" s="260" t="s">
        <v>275</v>
      </c>
      <c r="E20" s="208" t="s">
        <v>316</v>
      </c>
      <c r="F20" s="217">
        <v>26390</v>
      </c>
      <c r="G20" s="218">
        <v>84.091735</v>
      </c>
      <c r="H20" s="219">
        <v>1.4641554250013981E-2</v>
      </c>
      <c r="I20" s="201"/>
      <c r="J20" s="299"/>
      <c r="K20" s="212"/>
      <c r="L20" s="213"/>
      <c r="M20" s="214"/>
    </row>
    <row r="21" spans="2:13" ht="15" x14ac:dyDescent="0.3">
      <c r="B21" s="215">
        <f t="shared" si="0"/>
        <v>16</v>
      </c>
      <c r="C21" s="216" t="s">
        <v>80</v>
      </c>
      <c r="D21" s="260" t="s">
        <v>276</v>
      </c>
      <c r="E21" s="208" t="s">
        <v>310</v>
      </c>
      <c r="F21" s="217">
        <v>6873</v>
      </c>
      <c r="G21" s="218">
        <v>69.269530500000002</v>
      </c>
      <c r="H21" s="219">
        <v>1.2060799895361275E-2</v>
      </c>
      <c r="I21" s="201"/>
      <c r="J21" s="299"/>
      <c r="K21" s="212"/>
      <c r="L21" s="213"/>
      <c r="M21" s="214"/>
    </row>
    <row r="22" spans="2:13" ht="15" x14ac:dyDescent="0.3">
      <c r="B22" s="215">
        <f t="shared" si="0"/>
        <v>17</v>
      </c>
      <c r="C22" s="216" t="s">
        <v>89</v>
      </c>
      <c r="D22" s="260" t="s">
        <v>288</v>
      </c>
      <c r="E22" s="208" t="s">
        <v>312</v>
      </c>
      <c r="F22" s="217">
        <v>14464</v>
      </c>
      <c r="G22" s="218">
        <v>68.421952000000005</v>
      </c>
      <c r="H22" s="219">
        <v>1.1913224552922503E-2</v>
      </c>
      <c r="I22" s="201"/>
      <c r="J22" s="299"/>
      <c r="K22" s="212"/>
      <c r="L22" s="213"/>
      <c r="M22" s="214"/>
    </row>
    <row r="23" spans="2:13" ht="15" x14ac:dyDescent="0.3">
      <c r="B23" s="215">
        <f t="shared" si="0"/>
        <v>18</v>
      </c>
      <c r="C23" s="216" t="s">
        <v>86</v>
      </c>
      <c r="D23" s="260" t="s">
        <v>283</v>
      </c>
      <c r="E23" s="208" t="s">
        <v>320</v>
      </c>
      <c r="F23" s="217">
        <v>45712</v>
      </c>
      <c r="G23" s="218">
        <v>67.402343999999999</v>
      </c>
      <c r="H23" s="219">
        <v>1.1735696454046339E-2</v>
      </c>
      <c r="I23" s="201"/>
      <c r="J23" s="299"/>
      <c r="K23" s="212"/>
      <c r="L23" s="213"/>
      <c r="M23" s="214"/>
    </row>
    <row r="24" spans="2:13" ht="15" x14ac:dyDescent="0.3">
      <c r="B24" s="215">
        <f t="shared" si="0"/>
        <v>19</v>
      </c>
      <c r="C24" s="216" t="s">
        <v>88</v>
      </c>
      <c r="D24" s="260" t="s">
        <v>281</v>
      </c>
      <c r="E24" s="208" t="s">
        <v>318</v>
      </c>
      <c r="F24" s="217">
        <v>2809</v>
      </c>
      <c r="G24" s="218">
        <v>66.886503500000003</v>
      </c>
      <c r="H24" s="219">
        <v>1.1645881365023567E-2</v>
      </c>
      <c r="I24" s="201"/>
      <c r="J24" s="299"/>
      <c r="K24" s="212"/>
      <c r="L24" s="213"/>
      <c r="M24" s="214"/>
    </row>
    <row r="25" spans="2:13" ht="15" x14ac:dyDescent="0.3">
      <c r="B25" s="215">
        <f t="shared" si="0"/>
        <v>20</v>
      </c>
      <c r="C25" s="216" t="s">
        <v>102</v>
      </c>
      <c r="D25" s="260" t="s">
        <v>294</v>
      </c>
      <c r="E25" s="208" t="s">
        <v>312</v>
      </c>
      <c r="F25" s="217">
        <v>5886</v>
      </c>
      <c r="G25" s="218">
        <v>63.992592000000002</v>
      </c>
      <c r="H25" s="219">
        <v>1.1142010654994938E-2</v>
      </c>
      <c r="I25" s="201"/>
      <c r="J25" s="299"/>
      <c r="K25" s="212"/>
      <c r="L25" s="213"/>
      <c r="M25" s="214"/>
    </row>
    <row r="26" spans="2:13" ht="15" x14ac:dyDescent="0.3">
      <c r="B26" s="215">
        <f t="shared" si="0"/>
        <v>21</v>
      </c>
      <c r="C26" s="216" t="s">
        <v>83</v>
      </c>
      <c r="D26" s="260" t="s">
        <v>279</v>
      </c>
      <c r="E26" s="208" t="s">
        <v>315</v>
      </c>
      <c r="F26" s="217">
        <v>2976</v>
      </c>
      <c r="G26" s="218">
        <v>59.146512000000001</v>
      </c>
      <c r="H26" s="219">
        <v>1.0298239941738662E-2</v>
      </c>
      <c r="I26" s="201"/>
      <c r="J26" s="299"/>
      <c r="K26" s="212"/>
      <c r="L26" s="213"/>
      <c r="M26" s="214"/>
    </row>
    <row r="27" spans="2:13" ht="15" x14ac:dyDescent="0.3">
      <c r="B27" s="215">
        <f t="shared" si="0"/>
        <v>22</v>
      </c>
      <c r="C27" s="216" t="s">
        <v>84</v>
      </c>
      <c r="D27" s="260" t="s">
        <v>280</v>
      </c>
      <c r="E27" s="208" t="s">
        <v>310</v>
      </c>
      <c r="F27" s="217">
        <v>8406</v>
      </c>
      <c r="G27" s="218">
        <v>57.001086000000001</v>
      </c>
      <c r="H27" s="219">
        <v>9.9246910885916733E-3</v>
      </c>
      <c r="I27" s="201"/>
      <c r="J27" s="299"/>
      <c r="K27" s="212"/>
      <c r="L27" s="213"/>
      <c r="M27" s="214"/>
    </row>
    <row r="28" spans="2:13" ht="15" x14ac:dyDescent="0.3">
      <c r="B28" s="215">
        <f t="shared" si="0"/>
        <v>23</v>
      </c>
      <c r="C28" s="216" t="s">
        <v>113</v>
      </c>
      <c r="D28" s="260" t="s">
        <v>948</v>
      </c>
      <c r="E28" s="208" t="s">
        <v>319</v>
      </c>
      <c r="F28" s="217">
        <v>27409</v>
      </c>
      <c r="G28" s="218">
        <v>49.541767499999999</v>
      </c>
      <c r="H28" s="219">
        <v>8.6259187837286217E-3</v>
      </c>
      <c r="I28" s="201"/>
      <c r="J28" s="299"/>
      <c r="K28" s="212"/>
      <c r="L28" s="213"/>
      <c r="M28" s="214"/>
    </row>
    <row r="29" spans="2:13" ht="15" x14ac:dyDescent="0.3">
      <c r="B29" s="215">
        <f t="shared" si="0"/>
        <v>24</v>
      </c>
      <c r="C29" s="216" t="s">
        <v>131</v>
      </c>
      <c r="D29" s="260" t="s">
        <v>328</v>
      </c>
      <c r="E29" s="208" t="s">
        <v>308</v>
      </c>
      <c r="F29" s="217">
        <v>1929</v>
      </c>
      <c r="G29" s="218">
        <v>48.865428000000001</v>
      </c>
      <c r="H29" s="219">
        <v>8.5081585605547589E-3</v>
      </c>
      <c r="I29" s="201"/>
      <c r="J29" s="299"/>
      <c r="K29" s="212"/>
      <c r="L29" s="213"/>
      <c r="M29" s="214"/>
    </row>
    <row r="30" spans="2:13" ht="15" x14ac:dyDescent="0.3">
      <c r="B30" s="215">
        <f t="shared" si="0"/>
        <v>25</v>
      </c>
      <c r="C30" s="216" t="s">
        <v>91</v>
      </c>
      <c r="D30" s="260" t="s">
        <v>287</v>
      </c>
      <c r="E30" s="208" t="s">
        <v>318</v>
      </c>
      <c r="F30" s="217">
        <v>11253</v>
      </c>
      <c r="G30" s="218">
        <v>48.669224999999997</v>
      </c>
      <c r="H30" s="219">
        <v>8.4739968576416774E-3</v>
      </c>
      <c r="I30" s="201"/>
      <c r="J30" s="299"/>
      <c r="K30" s="212"/>
      <c r="L30" s="213"/>
      <c r="M30" s="214"/>
    </row>
    <row r="31" spans="2:13" ht="15" x14ac:dyDescent="0.3">
      <c r="B31" s="215">
        <f t="shared" si="0"/>
        <v>26</v>
      </c>
      <c r="C31" s="216" t="s">
        <v>555</v>
      </c>
      <c r="D31" s="260" t="s">
        <v>291</v>
      </c>
      <c r="E31" s="208" t="s">
        <v>308</v>
      </c>
      <c r="F31" s="217">
        <v>10043</v>
      </c>
      <c r="G31" s="218">
        <v>46.122477500000002</v>
      </c>
      <c r="H31" s="219">
        <v>8.0305722846757688E-3</v>
      </c>
      <c r="I31" s="201"/>
      <c r="J31" s="299"/>
      <c r="K31" s="212"/>
      <c r="L31" s="213"/>
      <c r="M31" s="214"/>
    </row>
    <row r="32" spans="2:13" ht="15" x14ac:dyDescent="0.3">
      <c r="B32" s="215">
        <f t="shared" si="0"/>
        <v>27</v>
      </c>
      <c r="C32" s="216" t="s">
        <v>104</v>
      </c>
      <c r="D32" s="260" t="s">
        <v>299</v>
      </c>
      <c r="E32" s="208" t="s">
        <v>318</v>
      </c>
      <c r="F32" s="217">
        <v>5283</v>
      </c>
      <c r="G32" s="218">
        <v>45.214555500000003</v>
      </c>
      <c r="H32" s="219">
        <v>7.8724902898426111E-3</v>
      </c>
      <c r="I32" s="201"/>
      <c r="J32" s="299"/>
      <c r="K32" s="212"/>
      <c r="L32" s="213"/>
      <c r="M32" s="214"/>
    </row>
    <row r="33" spans="2:13" ht="15" x14ac:dyDescent="0.3">
      <c r="B33" s="215">
        <f t="shared" si="0"/>
        <v>28</v>
      </c>
      <c r="C33" s="216" t="s">
        <v>172</v>
      </c>
      <c r="D33" s="260" t="s">
        <v>351</v>
      </c>
      <c r="E33" s="208" t="s">
        <v>312</v>
      </c>
      <c r="F33" s="217">
        <v>3272</v>
      </c>
      <c r="G33" s="218">
        <v>43.705739999999999</v>
      </c>
      <c r="H33" s="219">
        <v>7.609784281974989E-3</v>
      </c>
      <c r="I33" s="201"/>
      <c r="J33" s="299"/>
      <c r="K33" s="212"/>
      <c r="L33" s="213"/>
      <c r="M33" s="214"/>
    </row>
    <row r="34" spans="2:13" ht="15" x14ac:dyDescent="0.3">
      <c r="B34" s="215">
        <f t="shared" si="0"/>
        <v>29</v>
      </c>
      <c r="C34" s="216" t="s">
        <v>94</v>
      </c>
      <c r="D34" s="260" t="s">
        <v>289</v>
      </c>
      <c r="E34" s="208" t="s">
        <v>315</v>
      </c>
      <c r="F34" s="217">
        <v>2116</v>
      </c>
      <c r="G34" s="218">
        <v>42.515729999999998</v>
      </c>
      <c r="H34" s="219">
        <v>7.4025867973106629E-3</v>
      </c>
      <c r="I34" s="201"/>
      <c r="J34" s="299"/>
      <c r="K34" s="212"/>
      <c r="L34" s="213"/>
      <c r="M34" s="214"/>
    </row>
    <row r="35" spans="2:13" ht="15" x14ac:dyDescent="0.3">
      <c r="B35" s="215">
        <f t="shared" si="0"/>
        <v>30</v>
      </c>
      <c r="C35" s="216" t="s">
        <v>103</v>
      </c>
      <c r="D35" s="260" t="s">
        <v>298</v>
      </c>
      <c r="E35" s="208" t="s">
        <v>314</v>
      </c>
      <c r="F35" s="217">
        <v>13116</v>
      </c>
      <c r="G35" s="218">
        <v>41.820366</v>
      </c>
      <c r="H35" s="219">
        <v>7.2815141410085098E-3</v>
      </c>
      <c r="I35" s="201"/>
      <c r="J35" s="299"/>
      <c r="K35" s="212"/>
      <c r="L35" s="213"/>
      <c r="M35" s="214"/>
    </row>
    <row r="36" spans="2:13" ht="15" x14ac:dyDescent="0.3">
      <c r="B36" s="215">
        <f t="shared" si="0"/>
        <v>31</v>
      </c>
      <c r="C36" s="216" t="s">
        <v>85</v>
      </c>
      <c r="D36" s="260" t="s">
        <v>282</v>
      </c>
      <c r="E36" s="208" t="s">
        <v>319</v>
      </c>
      <c r="F36" s="217">
        <v>14007</v>
      </c>
      <c r="G36" s="218">
        <v>41.2436115</v>
      </c>
      <c r="H36" s="219">
        <v>7.1810930675143105E-3</v>
      </c>
      <c r="I36" s="201"/>
      <c r="J36" s="299"/>
      <c r="K36" s="212"/>
      <c r="L36" s="213"/>
      <c r="M36" s="214"/>
    </row>
    <row r="37" spans="2:13" ht="15" x14ac:dyDescent="0.3">
      <c r="B37" s="215">
        <f t="shared" si="0"/>
        <v>32</v>
      </c>
      <c r="C37" s="216" t="s">
        <v>92</v>
      </c>
      <c r="D37" s="260" t="s">
        <v>285</v>
      </c>
      <c r="E37" s="208" t="s">
        <v>321</v>
      </c>
      <c r="F37" s="217">
        <v>2252</v>
      </c>
      <c r="G37" s="218">
        <v>40.745435999999998</v>
      </c>
      <c r="H37" s="219">
        <v>7.0943537035414086E-3</v>
      </c>
      <c r="I37" s="201"/>
      <c r="J37" s="299"/>
      <c r="K37" s="212"/>
      <c r="L37" s="213"/>
      <c r="M37" s="214"/>
    </row>
    <row r="38" spans="2:13" ht="15" x14ac:dyDescent="0.3">
      <c r="B38" s="215">
        <f t="shared" si="0"/>
        <v>33</v>
      </c>
      <c r="C38" s="216" t="s">
        <v>81</v>
      </c>
      <c r="D38" s="260" t="s">
        <v>277</v>
      </c>
      <c r="E38" s="208" t="s">
        <v>317</v>
      </c>
      <c r="F38" s="217">
        <v>14785</v>
      </c>
      <c r="G38" s="218">
        <v>40.148667500000002</v>
      </c>
      <c r="H38" s="219">
        <v>6.9904479110464686E-3</v>
      </c>
      <c r="I38" s="201"/>
      <c r="J38" s="299"/>
      <c r="K38" s="212"/>
      <c r="L38" s="213"/>
      <c r="M38" s="214"/>
    </row>
    <row r="39" spans="2:13" ht="15" x14ac:dyDescent="0.3">
      <c r="B39" s="215">
        <f t="shared" si="0"/>
        <v>34</v>
      </c>
      <c r="C39" s="216" t="s">
        <v>95</v>
      </c>
      <c r="D39" s="260" t="s">
        <v>286</v>
      </c>
      <c r="E39" s="208" t="s">
        <v>315</v>
      </c>
      <c r="F39" s="217">
        <v>2934</v>
      </c>
      <c r="G39" s="218">
        <v>39.859856999999998</v>
      </c>
      <c r="H39" s="219">
        <v>6.9401619393784607E-3</v>
      </c>
      <c r="I39" s="201"/>
      <c r="J39" s="299"/>
      <c r="K39" s="212"/>
      <c r="L39" s="213"/>
      <c r="M39" s="214"/>
    </row>
    <row r="40" spans="2:13" ht="15" x14ac:dyDescent="0.3">
      <c r="B40" s="215">
        <f t="shared" si="0"/>
        <v>35</v>
      </c>
      <c r="C40" s="216" t="s">
        <v>87</v>
      </c>
      <c r="D40" s="260" t="s">
        <v>284</v>
      </c>
      <c r="E40" s="208" t="s">
        <v>321</v>
      </c>
      <c r="F40" s="217">
        <v>1410</v>
      </c>
      <c r="G40" s="218">
        <v>37.309305000000002</v>
      </c>
      <c r="H40" s="219">
        <v>6.4960749494325206E-3</v>
      </c>
      <c r="I40" s="201"/>
      <c r="J40" s="299"/>
      <c r="K40" s="212"/>
      <c r="L40" s="213"/>
      <c r="M40" s="214"/>
    </row>
    <row r="41" spans="2:13" ht="15" x14ac:dyDescent="0.3">
      <c r="B41" s="215">
        <f t="shared" si="0"/>
        <v>36</v>
      </c>
      <c r="C41" s="216" t="s">
        <v>130</v>
      </c>
      <c r="D41" s="260" t="s">
        <v>325</v>
      </c>
      <c r="E41" s="208" t="s">
        <v>310</v>
      </c>
      <c r="F41" s="217">
        <v>9411</v>
      </c>
      <c r="G41" s="218">
        <v>34.703062500000001</v>
      </c>
      <c r="H41" s="219">
        <v>6.0422914598607796E-3</v>
      </c>
      <c r="I41" s="201"/>
      <c r="J41" s="299"/>
      <c r="K41" s="212"/>
      <c r="L41" s="213"/>
      <c r="M41" s="214"/>
    </row>
    <row r="42" spans="2:13" ht="15" x14ac:dyDescent="0.3">
      <c r="B42" s="215">
        <f t="shared" si="0"/>
        <v>37</v>
      </c>
      <c r="C42" s="216" t="s">
        <v>97</v>
      </c>
      <c r="D42" s="260" t="s">
        <v>295</v>
      </c>
      <c r="E42" s="208" t="s">
        <v>323</v>
      </c>
      <c r="F42" s="217">
        <v>9961</v>
      </c>
      <c r="G42" s="218">
        <v>32.652158</v>
      </c>
      <c r="H42" s="219">
        <v>5.6852001297990583E-3</v>
      </c>
      <c r="I42" s="201"/>
      <c r="J42" s="299"/>
      <c r="K42" s="212"/>
      <c r="L42" s="213"/>
      <c r="M42" s="214"/>
    </row>
    <row r="43" spans="2:13" ht="15" x14ac:dyDescent="0.3">
      <c r="B43" s="215">
        <f t="shared" si="0"/>
        <v>38</v>
      </c>
      <c r="C43" s="216" t="s">
        <v>100</v>
      </c>
      <c r="D43" s="260" t="s">
        <v>484</v>
      </c>
      <c r="E43" s="208" t="s">
        <v>485</v>
      </c>
      <c r="F43" s="217">
        <v>28523</v>
      </c>
      <c r="G43" s="218">
        <v>31.917237</v>
      </c>
      <c r="H43" s="219">
        <v>5.5572400432224818E-3</v>
      </c>
      <c r="I43" s="201"/>
      <c r="J43" s="299"/>
      <c r="K43" s="212"/>
      <c r="L43" s="213"/>
      <c r="M43" s="214"/>
    </row>
    <row r="44" spans="2:13" ht="15" x14ac:dyDescent="0.3">
      <c r="B44" s="215">
        <f t="shared" si="0"/>
        <v>39</v>
      </c>
      <c r="C44" s="216" t="s">
        <v>101</v>
      </c>
      <c r="D44" s="260" t="s">
        <v>296</v>
      </c>
      <c r="E44" s="208" t="s">
        <v>321</v>
      </c>
      <c r="F44" s="217">
        <v>16940</v>
      </c>
      <c r="G44" s="218">
        <v>30.923970000000001</v>
      </c>
      <c r="H44" s="219">
        <v>5.3842982830691376E-3</v>
      </c>
      <c r="I44" s="201"/>
      <c r="J44" s="299"/>
      <c r="K44" s="212"/>
      <c r="L44" s="213"/>
      <c r="M44" s="214"/>
    </row>
    <row r="45" spans="2:13" ht="15" x14ac:dyDescent="0.3">
      <c r="B45" s="215">
        <f t="shared" si="0"/>
        <v>40</v>
      </c>
      <c r="C45" s="216" t="s">
        <v>98</v>
      </c>
      <c r="D45" s="260" t="s">
        <v>293</v>
      </c>
      <c r="E45" s="208" t="s">
        <v>320</v>
      </c>
      <c r="F45" s="217">
        <v>31394</v>
      </c>
      <c r="G45" s="218">
        <v>30.781817</v>
      </c>
      <c r="H45" s="219">
        <v>5.3595474456497134E-3</v>
      </c>
      <c r="I45" s="201"/>
      <c r="J45" s="299"/>
      <c r="K45" s="212"/>
      <c r="L45" s="213"/>
      <c r="M45" s="214"/>
    </row>
    <row r="46" spans="2:13" ht="15" x14ac:dyDescent="0.3">
      <c r="B46" s="215">
        <f t="shared" si="0"/>
        <v>41</v>
      </c>
      <c r="C46" s="216" t="s">
        <v>149</v>
      </c>
      <c r="D46" s="260" t="s">
        <v>336</v>
      </c>
      <c r="E46" s="208" t="s">
        <v>316</v>
      </c>
      <c r="F46" s="217">
        <v>17852</v>
      </c>
      <c r="G46" s="218">
        <v>30.035990000000002</v>
      </c>
      <c r="H46" s="219">
        <v>5.2296884710236677E-3</v>
      </c>
      <c r="I46" s="201"/>
      <c r="J46" s="299"/>
      <c r="K46" s="212"/>
      <c r="L46" s="213"/>
      <c r="M46" s="214"/>
    </row>
    <row r="47" spans="2:13" ht="15" x14ac:dyDescent="0.3">
      <c r="B47" s="215">
        <f t="shared" si="0"/>
        <v>42</v>
      </c>
      <c r="C47" s="216" t="s">
        <v>96</v>
      </c>
      <c r="D47" s="260" t="s">
        <v>292</v>
      </c>
      <c r="E47" s="208" t="s">
        <v>320</v>
      </c>
      <c r="F47" s="217">
        <v>35537</v>
      </c>
      <c r="G47" s="218">
        <v>28.838275500000002</v>
      </c>
      <c r="H47" s="219">
        <v>5.0211495245055778E-3</v>
      </c>
      <c r="I47" s="201"/>
      <c r="J47" s="299"/>
      <c r="K47" s="212"/>
      <c r="L47" s="213"/>
      <c r="M47" s="214"/>
    </row>
    <row r="48" spans="2:13" ht="15" x14ac:dyDescent="0.3">
      <c r="B48" s="215">
        <f t="shared" si="0"/>
        <v>43</v>
      </c>
      <c r="C48" s="216" t="s">
        <v>133</v>
      </c>
      <c r="D48" s="260" t="s">
        <v>329</v>
      </c>
      <c r="E48" s="208" t="s">
        <v>354</v>
      </c>
      <c r="F48" s="217">
        <v>12109</v>
      </c>
      <c r="G48" s="218">
        <v>27.669065</v>
      </c>
      <c r="H48" s="219">
        <v>4.8175735254441252E-3</v>
      </c>
      <c r="I48" s="201"/>
      <c r="J48" s="299"/>
      <c r="K48" s="212"/>
      <c r="L48" s="213"/>
      <c r="M48" s="214"/>
    </row>
    <row r="49" spans="2:13" ht="15" x14ac:dyDescent="0.3">
      <c r="B49" s="215">
        <f t="shared" si="0"/>
        <v>44</v>
      </c>
      <c r="C49" s="216" t="s">
        <v>93</v>
      </c>
      <c r="D49" s="260" t="s">
        <v>532</v>
      </c>
      <c r="E49" s="208" t="s">
        <v>311</v>
      </c>
      <c r="F49" s="217">
        <v>27428</v>
      </c>
      <c r="G49" s="218">
        <v>24.150354</v>
      </c>
      <c r="H49" s="219">
        <v>4.2049164314191178E-3</v>
      </c>
      <c r="I49" s="201"/>
      <c r="J49" s="299"/>
      <c r="K49" s="212"/>
      <c r="L49" s="213"/>
      <c r="M49" s="214"/>
    </row>
    <row r="50" spans="2:13" ht="15" x14ac:dyDescent="0.3">
      <c r="B50" s="215">
        <f t="shared" si="0"/>
        <v>45</v>
      </c>
      <c r="C50" s="216" t="s">
        <v>90</v>
      </c>
      <c r="D50" s="260" t="s">
        <v>290</v>
      </c>
      <c r="E50" s="208" t="s">
        <v>322</v>
      </c>
      <c r="F50" s="217">
        <v>17520</v>
      </c>
      <c r="G50" s="218">
        <v>24.072479999999999</v>
      </c>
      <c r="H50" s="219">
        <v>4.1913574723173039E-3</v>
      </c>
      <c r="I50" s="201"/>
      <c r="J50" s="299"/>
      <c r="K50" s="212"/>
      <c r="L50" s="213"/>
      <c r="M50" s="214"/>
    </row>
    <row r="51" spans="2:13" ht="15" x14ac:dyDescent="0.3">
      <c r="B51" s="215">
        <f t="shared" si="0"/>
        <v>46</v>
      </c>
      <c r="C51" s="216" t="s">
        <v>144</v>
      </c>
      <c r="D51" s="260" t="s">
        <v>331</v>
      </c>
      <c r="E51" s="208" t="s">
        <v>308</v>
      </c>
      <c r="F51" s="217">
        <v>2769</v>
      </c>
      <c r="G51" s="218">
        <v>23.186221499999998</v>
      </c>
      <c r="H51" s="219">
        <v>4.037047397643663E-3</v>
      </c>
      <c r="I51" s="201"/>
      <c r="J51" s="299"/>
      <c r="K51" s="212"/>
      <c r="L51" s="213"/>
      <c r="M51" s="214"/>
    </row>
    <row r="52" spans="2:13" ht="15" x14ac:dyDescent="0.3">
      <c r="B52" s="215">
        <f t="shared" si="0"/>
        <v>47</v>
      </c>
      <c r="C52" s="216" t="s">
        <v>105</v>
      </c>
      <c r="D52" s="260" t="s">
        <v>300</v>
      </c>
      <c r="E52" s="208" t="s">
        <v>321</v>
      </c>
      <c r="F52" s="217">
        <v>2069</v>
      </c>
      <c r="G52" s="218">
        <v>23.006245499999999</v>
      </c>
      <c r="H52" s="219">
        <v>4.0057110437475224E-3</v>
      </c>
      <c r="I52" s="201"/>
      <c r="J52" s="299"/>
      <c r="K52" s="212"/>
      <c r="L52" s="213"/>
      <c r="M52" s="214"/>
    </row>
    <row r="53" spans="2:13" ht="15" x14ac:dyDescent="0.3">
      <c r="B53" s="215">
        <f t="shared" si="0"/>
        <v>48</v>
      </c>
      <c r="C53" s="216" t="s">
        <v>136</v>
      </c>
      <c r="D53" s="260" t="s">
        <v>495</v>
      </c>
      <c r="E53" s="208" t="s">
        <v>318</v>
      </c>
      <c r="F53" s="217">
        <v>927</v>
      </c>
      <c r="G53" s="218">
        <v>22.878823499999999</v>
      </c>
      <c r="H53" s="219">
        <v>3.9835250806960374E-3</v>
      </c>
      <c r="I53" s="201"/>
      <c r="J53" s="299"/>
      <c r="K53" s="212"/>
      <c r="L53" s="213"/>
      <c r="M53" s="214"/>
    </row>
    <row r="54" spans="2:13" ht="15" x14ac:dyDescent="0.3">
      <c r="B54" s="215">
        <f t="shared" si="0"/>
        <v>49</v>
      </c>
      <c r="C54" s="216" t="s">
        <v>170</v>
      </c>
      <c r="D54" s="260" t="s">
        <v>350</v>
      </c>
      <c r="E54" s="208" t="s">
        <v>316</v>
      </c>
      <c r="F54" s="217">
        <v>14710</v>
      </c>
      <c r="G54" s="218">
        <v>21.601635000000002</v>
      </c>
      <c r="H54" s="219">
        <v>3.7611485925638324E-3</v>
      </c>
      <c r="I54" s="201"/>
      <c r="J54" s="299"/>
      <c r="K54" s="212"/>
      <c r="L54" s="213"/>
      <c r="M54" s="214"/>
    </row>
    <row r="55" spans="2:13" ht="15" x14ac:dyDescent="0.3">
      <c r="B55" s="215">
        <f t="shared" si="0"/>
        <v>50</v>
      </c>
      <c r="C55" s="216" t="s">
        <v>132</v>
      </c>
      <c r="D55" s="260" t="s">
        <v>949</v>
      </c>
      <c r="E55" s="208" t="s">
        <v>353</v>
      </c>
      <c r="F55" s="217">
        <v>9242</v>
      </c>
      <c r="G55" s="218">
        <v>21.450682</v>
      </c>
      <c r="H55" s="219">
        <v>3.7348655513267555E-3</v>
      </c>
      <c r="I55" s="201"/>
      <c r="J55" s="299"/>
      <c r="K55" s="212"/>
      <c r="L55" s="213"/>
      <c r="M55" s="214"/>
    </row>
    <row r="56" spans="2:13" ht="15" x14ac:dyDescent="0.3">
      <c r="B56" s="215">
        <f t="shared" si="0"/>
        <v>51</v>
      </c>
      <c r="C56" s="216" t="s">
        <v>141</v>
      </c>
      <c r="D56" s="260" t="s">
        <v>505</v>
      </c>
      <c r="E56" s="208" t="s">
        <v>311</v>
      </c>
      <c r="F56" s="217">
        <v>3734</v>
      </c>
      <c r="G56" s="218">
        <v>21.427558999999999</v>
      </c>
      <c r="H56" s="219">
        <v>3.7308395116818003E-3</v>
      </c>
      <c r="I56" s="201"/>
      <c r="J56" s="299"/>
      <c r="K56" s="212"/>
      <c r="L56" s="213"/>
      <c r="M56" s="214"/>
    </row>
    <row r="57" spans="2:13" ht="15" x14ac:dyDescent="0.3">
      <c r="B57" s="215">
        <f t="shared" si="0"/>
        <v>52</v>
      </c>
      <c r="C57" s="216" t="s">
        <v>58</v>
      </c>
      <c r="D57" s="260" t="s">
        <v>57</v>
      </c>
      <c r="E57" s="208" t="s">
        <v>319</v>
      </c>
      <c r="F57" s="217">
        <v>17580</v>
      </c>
      <c r="G57" s="218">
        <v>21.113579999999999</v>
      </c>
      <c r="H57" s="219">
        <v>3.6761713500382672E-3</v>
      </c>
      <c r="I57" s="201"/>
      <c r="J57" s="299"/>
      <c r="K57" s="212"/>
      <c r="L57" s="213"/>
      <c r="M57" s="214"/>
    </row>
    <row r="58" spans="2:13" ht="15" x14ac:dyDescent="0.3">
      <c r="B58" s="215">
        <f t="shared" si="0"/>
        <v>53</v>
      </c>
      <c r="C58" s="216" t="s">
        <v>106</v>
      </c>
      <c r="D58" s="260" t="s">
        <v>301</v>
      </c>
      <c r="E58" s="208" t="s">
        <v>310</v>
      </c>
      <c r="F58" s="217">
        <v>4166</v>
      </c>
      <c r="G58" s="218">
        <v>20.561292999999999</v>
      </c>
      <c r="H58" s="219">
        <v>3.5800104125563912E-3</v>
      </c>
      <c r="I58" s="201"/>
      <c r="J58" s="299"/>
      <c r="K58" s="212"/>
      <c r="L58" s="213"/>
      <c r="M58" s="214"/>
    </row>
    <row r="59" spans="2:13" ht="15" x14ac:dyDescent="0.3">
      <c r="B59" s="215">
        <f t="shared" si="0"/>
        <v>54</v>
      </c>
      <c r="C59" s="216" t="s">
        <v>146</v>
      </c>
      <c r="D59" s="260" t="s">
        <v>337</v>
      </c>
      <c r="E59" s="208" t="s">
        <v>308</v>
      </c>
      <c r="F59" s="217">
        <v>12128</v>
      </c>
      <c r="G59" s="218">
        <v>20.55696</v>
      </c>
      <c r="H59" s="219">
        <v>3.5792559762902669E-3</v>
      </c>
      <c r="I59" s="201"/>
      <c r="J59" s="299"/>
      <c r="K59" s="212"/>
      <c r="L59" s="213"/>
      <c r="M59" s="214"/>
    </row>
    <row r="60" spans="2:13" ht="15" x14ac:dyDescent="0.3">
      <c r="B60" s="215">
        <f t="shared" si="0"/>
        <v>55</v>
      </c>
      <c r="C60" s="216" t="s">
        <v>99</v>
      </c>
      <c r="D60" s="260" t="s">
        <v>297</v>
      </c>
      <c r="E60" s="208" t="s">
        <v>317</v>
      </c>
      <c r="F60" s="217">
        <v>8474</v>
      </c>
      <c r="G60" s="218">
        <v>19.95627</v>
      </c>
      <c r="H60" s="219">
        <v>3.4746673954690853E-3</v>
      </c>
      <c r="I60" s="201"/>
      <c r="J60" s="299"/>
      <c r="K60" s="212"/>
      <c r="L60" s="213"/>
      <c r="M60" s="214"/>
    </row>
    <row r="61" spans="2:13" ht="15" x14ac:dyDescent="0.3">
      <c r="B61" s="215">
        <f t="shared" si="0"/>
        <v>56</v>
      </c>
      <c r="C61" s="216" t="s">
        <v>138</v>
      </c>
      <c r="D61" s="260" t="s">
        <v>489</v>
      </c>
      <c r="E61" s="208" t="s">
        <v>317</v>
      </c>
      <c r="F61" s="217">
        <v>2635</v>
      </c>
      <c r="G61" s="218">
        <v>19.226277499999998</v>
      </c>
      <c r="H61" s="219">
        <v>3.3475654300874299E-3</v>
      </c>
      <c r="I61" s="201"/>
      <c r="J61" s="299"/>
      <c r="K61" s="212"/>
      <c r="L61" s="213"/>
      <c r="M61" s="214"/>
    </row>
    <row r="62" spans="2:13" ht="15" x14ac:dyDescent="0.3">
      <c r="B62" s="215">
        <f t="shared" si="0"/>
        <v>57</v>
      </c>
      <c r="C62" s="216" t="s">
        <v>109</v>
      </c>
      <c r="D62" s="260" t="s">
        <v>483</v>
      </c>
      <c r="E62" s="208" t="s">
        <v>309</v>
      </c>
      <c r="F62" s="217">
        <v>5731</v>
      </c>
      <c r="G62" s="218">
        <v>18.9839375</v>
      </c>
      <c r="H62" s="219">
        <v>3.3053706263180896E-3</v>
      </c>
      <c r="I62" s="201"/>
      <c r="J62" s="299"/>
      <c r="K62" s="212"/>
      <c r="L62" s="213"/>
      <c r="M62" s="214"/>
    </row>
    <row r="63" spans="2:13" ht="15" x14ac:dyDescent="0.3">
      <c r="B63" s="215">
        <f t="shared" si="0"/>
        <v>58</v>
      </c>
      <c r="C63" s="216" t="s">
        <v>137</v>
      </c>
      <c r="D63" s="260" t="s">
        <v>497</v>
      </c>
      <c r="E63" s="208" t="s">
        <v>308</v>
      </c>
      <c r="F63" s="217">
        <v>1478</v>
      </c>
      <c r="G63" s="218">
        <v>18.325721999999999</v>
      </c>
      <c r="H63" s="219">
        <v>3.1907660465523126E-3</v>
      </c>
      <c r="I63" s="201"/>
      <c r="J63" s="299"/>
      <c r="K63" s="212"/>
      <c r="L63" s="213"/>
      <c r="M63" s="214"/>
    </row>
    <row r="64" spans="2:13" ht="15" x14ac:dyDescent="0.3">
      <c r="B64" s="215">
        <f t="shared" si="0"/>
        <v>59</v>
      </c>
      <c r="C64" s="216" t="s">
        <v>139</v>
      </c>
      <c r="D64" s="260" t="s">
        <v>330</v>
      </c>
      <c r="E64" s="208" t="s">
        <v>355</v>
      </c>
      <c r="F64" s="217">
        <v>201</v>
      </c>
      <c r="G64" s="218">
        <v>18.187786500000001</v>
      </c>
      <c r="H64" s="219">
        <v>3.1667495352239068E-3</v>
      </c>
      <c r="I64" s="201"/>
      <c r="J64" s="299"/>
      <c r="K64" s="212"/>
      <c r="L64" s="213"/>
      <c r="M64" s="214"/>
    </row>
    <row r="65" spans="2:13" ht="15" x14ac:dyDescent="0.3">
      <c r="B65" s="215">
        <f t="shared" si="0"/>
        <v>60</v>
      </c>
      <c r="C65" s="216" t="s">
        <v>134</v>
      </c>
      <c r="D65" s="260" t="s">
        <v>326</v>
      </c>
      <c r="E65" s="208" t="s">
        <v>310</v>
      </c>
      <c r="F65" s="217">
        <v>5939</v>
      </c>
      <c r="G65" s="218">
        <v>17.065716500000001</v>
      </c>
      <c r="H65" s="219">
        <v>2.9713813604881471E-3</v>
      </c>
      <c r="I65" s="201"/>
      <c r="J65" s="299"/>
      <c r="K65" s="212"/>
      <c r="L65" s="213"/>
      <c r="M65" s="214"/>
    </row>
    <row r="66" spans="2:13" ht="15" x14ac:dyDescent="0.3">
      <c r="B66" s="215">
        <f t="shared" si="0"/>
        <v>61</v>
      </c>
      <c r="C66" s="216" t="s">
        <v>152</v>
      </c>
      <c r="D66" s="260" t="s">
        <v>340</v>
      </c>
      <c r="E66" s="208" t="s">
        <v>318</v>
      </c>
      <c r="F66" s="217">
        <v>3107</v>
      </c>
      <c r="G66" s="218">
        <v>16.496616499999998</v>
      </c>
      <c r="H66" s="219">
        <v>2.8722930431442019E-3</v>
      </c>
      <c r="I66" s="201"/>
      <c r="J66" s="299"/>
      <c r="K66" s="212"/>
      <c r="L66" s="213"/>
      <c r="M66" s="214"/>
    </row>
    <row r="67" spans="2:13" ht="15" x14ac:dyDescent="0.3">
      <c r="B67" s="215">
        <f t="shared" si="0"/>
        <v>62</v>
      </c>
      <c r="C67" s="216" t="s">
        <v>154</v>
      </c>
      <c r="D67" s="260" t="s">
        <v>341</v>
      </c>
      <c r="E67" s="208" t="s">
        <v>358</v>
      </c>
      <c r="F67" s="217">
        <v>11476</v>
      </c>
      <c r="G67" s="218">
        <v>15.842618</v>
      </c>
      <c r="H67" s="219">
        <v>2.7584227024124073E-3</v>
      </c>
      <c r="I67" s="201"/>
      <c r="J67" s="299"/>
      <c r="K67" s="212"/>
      <c r="L67" s="213"/>
      <c r="M67" s="214"/>
    </row>
    <row r="68" spans="2:13" ht="15" x14ac:dyDescent="0.3">
      <c r="B68" s="215">
        <f t="shared" si="0"/>
        <v>63</v>
      </c>
      <c r="C68" s="216" t="s">
        <v>155</v>
      </c>
      <c r="D68" s="260" t="s">
        <v>339</v>
      </c>
      <c r="E68" s="208" t="s">
        <v>357</v>
      </c>
      <c r="F68" s="217">
        <v>1691</v>
      </c>
      <c r="G68" s="218">
        <v>15.7203815</v>
      </c>
      <c r="H68" s="219">
        <v>2.7371396078718817E-3</v>
      </c>
      <c r="I68" s="201"/>
      <c r="J68" s="299"/>
      <c r="K68" s="212"/>
      <c r="L68" s="213"/>
      <c r="M68" s="214"/>
    </row>
    <row r="69" spans="2:13" ht="15" x14ac:dyDescent="0.3">
      <c r="B69" s="215">
        <f t="shared" si="0"/>
        <v>64</v>
      </c>
      <c r="C69" s="216" t="s">
        <v>51</v>
      </c>
      <c r="D69" s="260" t="s">
        <v>418</v>
      </c>
      <c r="E69" s="208" t="s">
        <v>311</v>
      </c>
      <c r="F69" s="217">
        <v>6029</v>
      </c>
      <c r="G69" s="218">
        <v>15.533718500000001</v>
      </c>
      <c r="H69" s="219">
        <v>2.7046389531883938E-3</v>
      </c>
      <c r="I69" s="201"/>
      <c r="J69" s="299"/>
      <c r="K69" s="212"/>
      <c r="L69" s="213"/>
      <c r="M69" s="214"/>
    </row>
    <row r="70" spans="2:13" ht="15" x14ac:dyDescent="0.3">
      <c r="B70" s="215">
        <f t="shared" si="0"/>
        <v>65</v>
      </c>
      <c r="C70" s="216" t="s">
        <v>107</v>
      </c>
      <c r="D70" s="260" t="s">
        <v>303</v>
      </c>
      <c r="E70" s="208" t="s">
        <v>310</v>
      </c>
      <c r="F70" s="217">
        <v>3302</v>
      </c>
      <c r="G70" s="218">
        <v>15.237079</v>
      </c>
      <c r="H70" s="219">
        <v>2.652989842464884E-3</v>
      </c>
      <c r="I70" s="201"/>
      <c r="J70" s="299"/>
      <c r="K70" s="212"/>
      <c r="L70" s="213"/>
      <c r="M70" s="214"/>
    </row>
    <row r="71" spans="2:13" ht="15" x14ac:dyDescent="0.3">
      <c r="B71" s="215">
        <f t="shared" si="0"/>
        <v>66</v>
      </c>
      <c r="C71" s="216" t="s">
        <v>162</v>
      </c>
      <c r="D71" s="260" t="s">
        <v>490</v>
      </c>
      <c r="E71" s="208" t="s">
        <v>359</v>
      </c>
      <c r="F71" s="217">
        <v>1202</v>
      </c>
      <c r="G71" s="218">
        <v>14.931244</v>
      </c>
      <c r="H71" s="219">
        <v>2.5997396658089616E-3</v>
      </c>
      <c r="I71" s="201"/>
      <c r="J71" s="299"/>
      <c r="K71" s="212"/>
      <c r="L71" s="213"/>
      <c r="M71" s="214"/>
    </row>
    <row r="72" spans="2:13" ht="15" x14ac:dyDescent="0.3">
      <c r="B72" s="215">
        <f t="shared" ref="B72:B135" si="1">B71+1</f>
        <v>67</v>
      </c>
      <c r="C72" s="216" t="s">
        <v>160</v>
      </c>
      <c r="D72" s="260" t="s">
        <v>346</v>
      </c>
      <c r="E72" s="208" t="s">
        <v>312</v>
      </c>
      <c r="F72" s="217">
        <v>466</v>
      </c>
      <c r="G72" s="218">
        <v>14.324374000000001</v>
      </c>
      <c r="H72" s="219">
        <v>2.4940750600340187E-3</v>
      </c>
      <c r="I72" s="201"/>
      <c r="J72" s="299"/>
      <c r="K72" s="212"/>
      <c r="L72" s="213"/>
      <c r="M72" s="214"/>
    </row>
    <row r="73" spans="2:13" ht="15" x14ac:dyDescent="0.3">
      <c r="B73" s="215">
        <f t="shared" si="1"/>
        <v>68</v>
      </c>
      <c r="C73" s="216" t="s">
        <v>143</v>
      </c>
      <c r="D73" s="260" t="s">
        <v>335</v>
      </c>
      <c r="E73" s="208" t="s">
        <v>311</v>
      </c>
      <c r="F73" s="217">
        <v>7270</v>
      </c>
      <c r="G73" s="218">
        <v>13.671234999999999</v>
      </c>
      <c r="H73" s="219">
        <v>2.3803543703455506E-3</v>
      </c>
      <c r="I73" s="201"/>
      <c r="J73" s="299"/>
      <c r="K73" s="212"/>
      <c r="L73" s="213"/>
      <c r="M73" s="214"/>
    </row>
    <row r="74" spans="2:13" ht="15" x14ac:dyDescent="0.3">
      <c r="B74" s="215">
        <f t="shared" si="1"/>
        <v>69</v>
      </c>
      <c r="C74" s="216" t="s">
        <v>147</v>
      </c>
      <c r="D74" s="260" t="s">
        <v>332</v>
      </c>
      <c r="E74" s="208" t="s">
        <v>318</v>
      </c>
      <c r="F74" s="217">
        <v>1408</v>
      </c>
      <c r="G74" s="218">
        <v>13.662528</v>
      </c>
      <c r="H74" s="219">
        <v>2.3788383591364245E-3</v>
      </c>
      <c r="I74" s="201"/>
      <c r="J74" s="299"/>
      <c r="K74" s="212"/>
      <c r="L74" s="213"/>
      <c r="M74" s="214"/>
    </row>
    <row r="75" spans="2:13" ht="15" x14ac:dyDescent="0.3">
      <c r="B75" s="215">
        <f t="shared" si="1"/>
        <v>70</v>
      </c>
      <c r="C75" s="216" t="s">
        <v>26</v>
      </c>
      <c r="D75" s="260" t="s">
        <v>49</v>
      </c>
      <c r="E75" s="208" t="s">
        <v>314</v>
      </c>
      <c r="F75" s="217">
        <v>3021</v>
      </c>
      <c r="G75" s="218">
        <v>13.213854</v>
      </c>
      <c r="H75" s="219">
        <v>2.3007179028089295E-3</v>
      </c>
      <c r="I75" s="201"/>
      <c r="J75" s="299"/>
      <c r="K75" s="212"/>
      <c r="L75" s="213"/>
      <c r="M75" s="214"/>
    </row>
    <row r="76" spans="2:13" ht="15" x14ac:dyDescent="0.3">
      <c r="B76" s="215">
        <f t="shared" si="1"/>
        <v>71</v>
      </c>
      <c r="C76" s="216" t="s">
        <v>145</v>
      </c>
      <c r="D76" s="260" t="s">
        <v>338</v>
      </c>
      <c r="E76" s="208" t="s">
        <v>355</v>
      </c>
      <c r="F76" s="217">
        <v>10180</v>
      </c>
      <c r="G76" s="218">
        <v>13.16783</v>
      </c>
      <c r="H76" s="219">
        <v>2.2927044768426006E-3</v>
      </c>
      <c r="I76" s="201"/>
      <c r="J76" s="299"/>
      <c r="K76" s="212"/>
      <c r="L76" s="213"/>
      <c r="M76" s="214"/>
    </row>
    <row r="77" spans="2:13" ht="15" x14ac:dyDescent="0.3">
      <c r="B77" s="215">
        <f t="shared" si="1"/>
        <v>72</v>
      </c>
      <c r="C77" s="216" t="s">
        <v>19</v>
      </c>
      <c r="D77" s="260" t="s">
        <v>521</v>
      </c>
      <c r="E77" s="208" t="s">
        <v>308</v>
      </c>
      <c r="F77" s="217">
        <v>8886</v>
      </c>
      <c r="G77" s="218">
        <v>12.782511</v>
      </c>
      <c r="H77" s="219">
        <v>2.2256150174318613E-3</v>
      </c>
      <c r="I77" s="201"/>
      <c r="J77" s="299"/>
      <c r="K77" s="212"/>
      <c r="L77" s="213"/>
      <c r="M77" s="214"/>
    </row>
    <row r="78" spans="2:13" ht="15" x14ac:dyDescent="0.3">
      <c r="B78" s="215">
        <f t="shared" si="1"/>
        <v>73</v>
      </c>
      <c r="C78" s="216" t="s">
        <v>20</v>
      </c>
      <c r="D78" s="260" t="s">
        <v>528</v>
      </c>
      <c r="E78" s="208" t="s">
        <v>308</v>
      </c>
      <c r="F78" s="217">
        <v>1476</v>
      </c>
      <c r="G78" s="218">
        <v>12.700979999999999</v>
      </c>
      <c r="H78" s="219">
        <v>2.2114193231753702E-3</v>
      </c>
      <c r="I78" s="201"/>
      <c r="J78" s="299"/>
      <c r="K78" s="212"/>
      <c r="L78" s="213"/>
      <c r="M78" s="214"/>
    </row>
    <row r="79" spans="2:13" ht="15" x14ac:dyDescent="0.3">
      <c r="B79" s="215">
        <f t="shared" si="1"/>
        <v>74</v>
      </c>
      <c r="C79" s="216" t="s">
        <v>588</v>
      </c>
      <c r="D79" s="260" t="s">
        <v>950</v>
      </c>
      <c r="E79" s="208" t="s">
        <v>308</v>
      </c>
      <c r="F79" s="217">
        <v>5761</v>
      </c>
      <c r="G79" s="218">
        <v>12.668438999999999</v>
      </c>
      <c r="H79" s="219">
        <v>2.2057534772173849E-3</v>
      </c>
      <c r="I79" s="201"/>
      <c r="J79" s="299"/>
      <c r="K79" s="212"/>
      <c r="L79" s="213"/>
      <c r="M79" s="214"/>
    </row>
    <row r="80" spans="2:13" ht="15" x14ac:dyDescent="0.3">
      <c r="B80" s="215">
        <f t="shared" si="1"/>
        <v>75</v>
      </c>
      <c r="C80" s="216" t="s">
        <v>110</v>
      </c>
      <c r="D80" s="260" t="s">
        <v>487</v>
      </c>
      <c r="E80" s="208" t="s">
        <v>324</v>
      </c>
      <c r="F80" s="217">
        <v>9871</v>
      </c>
      <c r="G80" s="218">
        <v>12.639815499999999</v>
      </c>
      <c r="H80" s="219">
        <v>2.2007697231293611E-3</v>
      </c>
      <c r="I80" s="201"/>
      <c r="J80" s="299"/>
      <c r="K80" s="212"/>
      <c r="L80" s="213"/>
      <c r="M80" s="214"/>
    </row>
    <row r="81" spans="2:13" ht="15" x14ac:dyDescent="0.3">
      <c r="B81" s="215">
        <f t="shared" si="1"/>
        <v>76</v>
      </c>
      <c r="C81" s="216" t="s">
        <v>589</v>
      </c>
      <c r="D81" s="260" t="s">
        <v>951</v>
      </c>
      <c r="E81" s="208" t="s">
        <v>310</v>
      </c>
      <c r="F81" s="217">
        <v>2345</v>
      </c>
      <c r="G81" s="218">
        <v>12.563337499999999</v>
      </c>
      <c r="H81" s="219">
        <v>2.1874538272695291E-3</v>
      </c>
      <c r="I81" s="201"/>
      <c r="J81" s="299"/>
      <c r="K81" s="212"/>
      <c r="L81" s="213"/>
      <c r="M81" s="214"/>
    </row>
    <row r="82" spans="2:13" ht="15" x14ac:dyDescent="0.3">
      <c r="B82" s="215">
        <f t="shared" si="1"/>
        <v>77</v>
      </c>
      <c r="C82" s="216" t="s">
        <v>135</v>
      </c>
      <c r="D82" s="260" t="s">
        <v>333</v>
      </c>
      <c r="E82" s="208" t="s">
        <v>311</v>
      </c>
      <c r="F82" s="217">
        <v>6680</v>
      </c>
      <c r="G82" s="218">
        <v>12.555059999999999</v>
      </c>
      <c r="H82" s="219">
        <v>2.1860125980535487E-3</v>
      </c>
      <c r="I82" s="201"/>
      <c r="J82" s="299"/>
      <c r="K82" s="212"/>
      <c r="L82" s="213"/>
      <c r="M82" s="214"/>
    </row>
    <row r="83" spans="2:13" ht="15" x14ac:dyDescent="0.3">
      <c r="B83" s="215">
        <f t="shared" si="1"/>
        <v>78</v>
      </c>
      <c r="C83" s="216" t="s">
        <v>148</v>
      </c>
      <c r="D83" s="260" t="s">
        <v>498</v>
      </c>
      <c r="E83" s="208" t="s">
        <v>356</v>
      </c>
      <c r="F83" s="217">
        <v>3012</v>
      </c>
      <c r="G83" s="218">
        <v>12.29649</v>
      </c>
      <c r="H83" s="219">
        <v>2.1409919229250585E-3</v>
      </c>
      <c r="I83" s="201"/>
      <c r="J83" s="299"/>
      <c r="K83" s="212"/>
      <c r="L83" s="213"/>
      <c r="M83" s="214"/>
    </row>
    <row r="84" spans="2:13" ht="15" x14ac:dyDescent="0.3">
      <c r="B84" s="215">
        <f t="shared" si="1"/>
        <v>79</v>
      </c>
      <c r="C84" s="216" t="s">
        <v>167</v>
      </c>
      <c r="D84" s="260" t="s">
        <v>493</v>
      </c>
      <c r="E84" s="208" t="s">
        <v>358</v>
      </c>
      <c r="F84" s="217">
        <v>1596</v>
      </c>
      <c r="G84" s="218">
        <v>11.445714000000001</v>
      </c>
      <c r="H84" s="219">
        <v>1.9928598507468601E-3</v>
      </c>
      <c r="I84" s="201"/>
      <c r="J84" s="299"/>
      <c r="K84" s="212"/>
      <c r="L84" s="213"/>
      <c r="M84" s="214"/>
    </row>
    <row r="85" spans="2:13" ht="15" x14ac:dyDescent="0.3">
      <c r="B85" s="215">
        <f t="shared" si="1"/>
        <v>80</v>
      </c>
      <c r="C85" s="216" t="s">
        <v>111</v>
      </c>
      <c r="D85" s="260" t="s">
        <v>304</v>
      </c>
      <c r="E85" s="208" t="s">
        <v>318</v>
      </c>
      <c r="F85" s="217">
        <v>3424</v>
      </c>
      <c r="G85" s="218">
        <v>11.309472</v>
      </c>
      <c r="H85" s="219">
        <v>1.9691382015963178E-3</v>
      </c>
      <c r="I85" s="201"/>
      <c r="J85" s="299"/>
      <c r="K85" s="212"/>
      <c r="L85" s="213"/>
      <c r="M85" s="214"/>
    </row>
    <row r="86" spans="2:13" ht="15" x14ac:dyDescent="0.3">
      <c r="B86" s="215">
        <f t="shared" si="1"/>
        <v>81</v>
      </c>
      <c r="C86" s="216" t="s">
        <v>142</v>
      </c>
      <c r="D86" s="260" t="s">
        <v>334</v>
      </c>
      <c r="E86" s="208" t="s">
        <v>308</v>
      </c>
      <c r="F86" s="217">
        <v>257</v>
      </c>
      <c r="G86" s="218">
        <v>11.146347</v>
      </c>
      <c r="H86" s="219">
        <v>1.9407358438969131E-3</v>
      </c>
      <c r="I86" s="201"/>
      <c r="J86" s="299"/>
      <c r="K86" s="212"/>
      <c r="L86" s="213"/>
      <c r="M86" s="214"/>
    </row>
    <row r="87" spans="2:13" ht="15" x14ac:dyDescent="0.3">
      <c r="B87" s="215">
        <f t="shared" si="1"/>
        <v>82</v>
      </c>
      <c r="C87" s="216" t="s">
        <v>112</v>
      </c>
      <c r="D87" s="260" t="s">
        <v>306</v>
      </c>
      <c r="E87" s="208" t="s">
        <v>320</v>
      </c>
      <c r="F87" s="217">
        <v>3002</v>
      </c>
      <c r="G87" s="218">
        <v>11.12241</v>
      </c>
      <c r="H87" s="219">
        <v>1.936568075398825E-3</v>
      </c>
      <c r="I87" s="201"/>
      <c r="J87" s="299"/>
      <c r="K87" s="212"/>
      <c r="L87" s="213"/>
      <c r="M87" s="214"/>
    </row>
    <row r="88" spans="2:13" ht="15" x14ac:dyDescent="0.3">
      <c r="B88" s="215">
        <f t="shared" si="1"/>
        <v>83</v>
      </c>
      <c r="C88" s="216" t="s">
        <v>590</v>
      </c>
      <c r="D88" s="260" t="s">
        <v>952</v>
      </c>
      <c r="E88" s="208" t="s">
        <v>309</v>
      </c>
      <c r="F88" s="217">
        <v>5336</v>
      </c>
      <c r="G88" s="218">
        <v>11.090876</v>
      </c>
      <c r="H88" s="219">
        <v>1.9310775623095191E-3</v>
      </c>
      <c r="I88" s="201"/>
      <c r="J88" s="299"/>
      <c r="K88" s="212"/>
      <c r="L88" s="213"/>
      <c r="M88" s="214"/>
    </row>
    <row r="89" spans="2:13" ht="15" x14ac:dyDescent="0.3">
      <c r="B89" s="215">
        <f t="shared" si="1"/>
        <v>84</v>
      </c>
      <c r="C89" s="216" t="s">
        <v>23</v>
      </c>
      <c r="D89" s="260" t="s">
        <v>557</v>
      </c>
      <c r="E89" s="208" t="s">
        <v>318</v>
      </c>
      <c r="F89" s="217">
        <v>1514</v>
      </c>
      <c r="G89" s="218">
        <v>10.831156</v>
      </c>
      <c r="H89" s="219">
        <v>1.8858566560003124E-3</v>
      </c>
      <c r="I89" s="201"/>
      <c r="J89" s="299"/>
      <c r="K89" s="212"/>
      <c r="L89" s="213"/>
      <c r="M89" s="214"/>
    </row>
    <row r="90" spans="2:13" ht="15" x14ac:dyDescent="0.3">
      <c r="B90" s="215">
        <f t="shared" si="1"/>
        <v>85</v>
      </c>
      <c r="C90" s="216" t="s">
        <v>140</v>
      </c>
      <c r="D90" s="260" t="s">
        <v>953</v>
      </c>
      <c r="E90" s="208" t="s">
        <v>310</v>
      </c>
      <c r="F90" s="217">
        <v>3797</v>
      </c>
      <c r="G90" s="218">
        <v>10.806262</v>
      </c>
      <c r="H90" s="219">
        <v>1.8815222603370545E-3</v>
      </c>
      <c r="I90" s="201"/>
      <c r="J90" s="299"/>
      <c r="K90" s="212"/>
      <c r="L90" s="213"/>
      <c r="M90" s="214"/>
    </row>
    <row r="91" spans="2:13" ht="15" x14ac:dyDescent="0.3">
      <c r="B91" s="215">
        <f t="shared" si="1"/>
        <v>86</v>
      </c>
      <c r="C91" s="216" t="s">
        <v>46</v>
      </c>
      <c r="D91" s="260" t="s">
        <v>954</v>
      </c>
      <c r="E91" s="208" t="s">
        <v>308</v>
      </c>
      <c r="F91" s="217">
        <v>1306</v>
      </c>
      <c r="G91" s="218">
        <v>10.73532</v>
      </c>
      <c r="H91" s="219">
        <v>1.869170259969783E-3</v>
      </c>
      <c r="I91" s="201"/>
      <c r="J91" s="299"/>
      <c r="K91" s="212"/>
      <c r="L91" s="213"/>
      <c r="M91" s="214"/>
    </row>
    <row r="92" spans="2:13" ht="15" x14ac:dyDescent="0.3">
      <c r="B92" s="215">
        <f t="shared" si="1"/>
        <v>87</v>
      </c>
      <c r="C92" s="216" t="s">
        <v>161</v>
      </c>
      <c r="D92" s="260" t="s">
        <v>21</v>
      </c>
      <c r="E92" s="208" t="s">
        <v>311</v>
      </c>
      <c r="F92" s="217">
        <v>1361</v>
      </c>
      <c r="G92" s="218">
        <v>10.561360000000001</v>
      </c>
      <c r="H92" s="219">
        <v>1.8388813763198925E-3</v>
      </c>
      <c r="I92" s="201"/>
      <c r="J92" s="299"/>
      <c r="K92" s="212"/>
      <c r="L92" s="213"/>
      <c r="M92" s="214"/>
    </row>
    <row r="93" spans="2:13" ht="15" x14ac:dyDescent="0.3">
      <c r="B93" s="215">
        <f t="shared" si="1"/>
        <v>88</v>
      </c>
      <c r="C93" s="216" t="s">
        <v>157</v>
      </c>
      <c r="D93" s="260" t="s">
        <v>345</v>
      </c>
      <c r="E93" s="208" t="s">
        <v>320</v>
      </c>
      <c r="F93" s="217">
        <v>15561</v>
      </c>
      <c r="G93" s="218">
        <v>10.4958945</v>
      </c>
      <c r="H93" s="219">
        <v>1.827482911658005E-3</v>
      </c>
      <c r="I93" s="201"/>
      <c r="J93" s="299"/>
      <c r="K93" s="212"/>
      <c r="L93" s="213"/>
      <c r="M93" s="214"/>
    </row>
    <row r="94" spans="2:13" ht="15" x14ac:dyDescent="0.3">
      <c r="B94" s="215">
        <f t="shared" si="1"/>
        <v>89</v>
      </c>
      <c r="C94" s="216" t="s">
        <v>591</v>
      </c>
      <c r="D94" s="260" t="s">
        <v>955</v>
      </c>
      <c r="E94" s="208" t="s">
        <v>355</v>
      </c>
      <c r="F94" s="217">
        <v>4486</v>
      </c>
      <c r="G94" s="218">
        <v>10.315557</v>
      </c>
      <c r="H94" s="219">
        <v>1.796083615525491E-3</v>
      </c>
      <c r="I94" s="201"/>
      <c r="J94" s="299"/>
      <c r="K94" s="212"/>
      <c r="L94" s="213"/>
      <c r="M94" s="214"/>
    </row>
    <row r="95" spans="2:13" ht="15" x14ac:dyDescent="0.3">
      <c r="B95" s="215">
        <f t="shared" si="1"/>
        <v>90</v>
      </c>
      <c r="C95" s="216" t="s">
        <v>592</v>
      </c>
      <c r="D95" s="260" t="s">
        <v>956</v>
      </c>
      <c r="E95" s="208" t="s">
        <v>318</v>
      </c>
      <c r="F95" s="217">
        <v>1713</v>
      </c>
      <c r="G95" s="218">
        <v>10.154664</v>
      </c>
      <c r="H95" s="219">
        <v>1.768069880430746E-3</v>
      </c>
      <c r="I95" s="201"/>
      <c r="J95" s="299"/>
      <c r="K95" s="212"/>
      <c r="L95" s="213"/>
      <c r="M95" s="214"/>
    </row>
    <row r="96" spans="2:13" ht="15" x14ac:dyDescent="0.3">
      <c r="B96" s="215">
        <f t="shared" si="1"/>
        <v>91</v>
      </c>
      <c r="C96" s="216" t="s">
        <v>169</v>
      </c>
      <c r="D96" s="260" t="s">
        <v>504</v>
      </c>
      <c r="E96" s="208" t="s">
        <v>360</v>
      </c>
      <c r="F96" s="217">
        <v>6982</v>
      </c>
      <c r="G96" s="218">
        <v>10.113427</v>
      </c>
      <c r="H96" s="219">
        <v>1.7608899385184067E-3</v>
      </c>
      <c r="I96" s="201"/>
      <c r="J96" s="299"/>
      <c r="K96" s="212"/>
      <c r="L96" s="213"/>
      <c r="M96" s="214"/>
    </row>
    <row r="97" spans="2:13" ht="15" x14ac:dyDescent="0.3">
      <c r="B97" s="215">
        <f t="shared" si="1"/>
        <v>92</v>
      </c>
      <c r="C97" s="216" t="s">
        <v>150</v>
      </c>
      <c r="D97" s="260" t="s">
        <v>494</v>
      </c>
      <c r="E97" s="208" t="s">
        <v>311</v>
      </c>
      <c r="F97" s="217">
        <v>7694</v>
      </c>
      <c r="G97" s="218">
        <v>10.071446</v>
      </c>
      <c r="H97" s="219">
        <v>1.7535804557378477E-3</v>
      </c>
      <c r="I97" s="201"/>
      <c r="J97" s="299"/>
      <c r="K97" s="212"/>
      <c r="L97" s="213"/>
      <c r="M97" s="214"/>
    </row>
    <row r="98" spans="2:13" ht="15" x14ac:dyDescent="0.3">
      <c r="B98" s="215">
        <f t="shared" si="1"/>
        <v>93</v>
      </c>
      <c r="C98" s="216" t="s">
        <v>593</v>
      </c>
      <c r="D98" s="260" t="s">
        <v>957</v>
      </c>
      <c r="E98" s="208" t="s">
        <v>309</v>
      </c>
      <c r="F98" s="217">
        <v>3177</v>
      </c>
      <c r="G98" s="218">
        <v>9.8359919999999992</v>
      </c>
      <c r="H98" s="219">
        <v>1.7125846014558212E-3</v>
      </c>
      <c r="I98" s="201"/>
      <c r="J98" s="299"/>
      <c r="K98" s="212"/>
      <c r="L98" s="213"/>
      <c r="M98" s="214"/>
    </row>
    <row r="99" spans="2:13" ht="15" x14ac:dyDescent="0.3">
      <c r="B99" s="215">
        <f t="shared" si="1"/>
        <v>94</v>
      </c>
      <c r="C99" s="216" t="s">
        <v>114</v>
      </c>
      <c r="D99" s="260" t="s">
        <v>307</v>
      </c>
      <c r="E99" s="208" t="s">
        <v>322</v>
      </c>
      <c r="F99" s="217">
        <v>1974</v>
      </c>
      <c r="G99" s="218">
        <v>9.4278239999999993</v>
      </c>
      <c r="H99" s="219">
        <v>1.6415168096553581E-3</v>
      </c>
      <c r="I99" s="201"/>
      <c r="J99" s="299"/>
      <c r="K99" s="212"/>
      <c r="L99" s="213"/>
      <c r="M99" s="214"/>
    </row>
    <row r="100" spans="2:13" ht="15" x14ac:dyDescent="0.3">
      <c r="B100" s="215">
        <f t="shared" si="1"/>
        <v>95</v>
      </c>
      <c r="C100" s="216" t="s">
        <v>108</v>
      </c>
      <c r="D100" s="260" t="s">
        <v>302</v>
      </c>
      <c r="E100" s="208" t="s">
        <v>324</v>
      </c>
      <c r="F100" s="217">
        <v>27004</v>
      </c>
      <c r="G100" s="218">
        <v>9.4243959999999998</v>
      </c>
      <c r="H100" s="219">
        <v>1.6409199466227539E-3</v>
      </c>
      <c r="I100" s="201"/>
      <c r="J100" s="299"/>
      <c r="K100" s="212"/>
      <c r="L100" s="213"/>
      <c r="M100" s="214"/>
    </row>
    <row r="101" spans="2:13" ht="15" x14ac:dyDescent="0.3">
      <c r="B101" s="215">
        <f t="shared" si="1"/>
        <v>96</v>
      </c>
      <c r="C101" s="216" t="s">
        <v>156</v>
      </c>
      <c r="D101" s="260" t="s">
        <v>343</v>
      </c>
      <c r="E101" s="208" t="s">
        <v>491</v>
      </c>
      <c r="F101" s="217">
        <v>3895</v>
      </c>
      <c r="G101" s="218">
        <v>9.2662049999999994</v>
      </c>
      <c r="H101" s="219">
        <v>1.6133766677456566E-3</v>
      </c>
      <c r="I101" s="201"/>
      <c r="J101" s="299"/>
      <c r="K101" s="212"/>
      <c r="L101" s="213"/>
      <c r="M101" s="214"/>
    </row>
    <row r="102" spans="2:13" ht="15" x14ac:dyDescent="0.3">
      <c r="B102" s="215">
        <f t="shared" si="1"/>
        <v>97</v>
      </c>
      <c r="C102" s="216" t="s">
        <v>159</v>
      </c>
      <c r="D102" s="260" t="s">
        <v>347</v>
      </c>
      <c r="E102" s="208" t="s">
        <v>317</v>
      </c>
      <c r="F102" s="217">
        <v>18322</v>
      </c>
      <c r="G102" s="218">
        <v>9.1518390000000007</v>
      </c>
      <c r="H102" s="219">
        <v>1.5934639379945449E-3</v>
      </c>
      <c r="I102" s="201"/>
      <c r="J102" s="299"/>
      <c r="K102" s="212"/>
      <c r="L102" s="213"/>
      <c r="M102" s="214"/>
    </row>
    <row r="103" spans="2:13" ht="15" x14ac:dyDescent="0.3">
      <c r="B103" s="215">
        <f t="shared" si="1"/>
        <v>98</v>
      </c>
      <c r="C103" s="216" t="s">
        <v>389</v>
      </c>
      <c r="D103" s="260" t="s">
        <v>429</v>
      </c>
      <c r="E103" s="208" t="s">
        <v>354</v>
      </c>
      <c r="F103" s="217">
        <v>2185</v>
      </c>
      <c r="G103" s="218">
        <v>8.5914199999999994</v>
      </c>
      <c r="H103" s="219">
        <v>1.4958871048939011E-3</v>
      </c>
      <c r="I103" s="201"/>
      <c r="J103" s="299"/>
      <c r="K103" s="212"/>
      <c r="L103" s="213"/>
      <c r="M103" s="214"/>
    </row>
    <row r="104" spans="2:13" ht="15" x14ac:dyDescent="0.3">
      <c r="B104" s="215">
        <f t="shared" si="1"/>
        <v>99</v>
      </c>
      <c r="C104" s="216" t="s">
        <v>168</v>
      </c>
      <c r="D104" s="260" t="s">
        <v>501</v>
      </c>
      <c r="E104" s="208" t="s">
        <v>502</v>
      </c>
      <c r="F104" s="217">
        <v>6097</v>
      </c>
      <c r="G104" s="218">
        <v>8.5815275</v>
      </c>
      <c r="H104" s="219">
        <v>1.4941646814545669E-3</v>
      </c>
      <c r="I104" s="201"/>
      <c r="J104" s="299"/>
      <c r="K104" s="212"/>
      <c r="L104" s="213"/>
      <c r="M104" s="214"/>
    </row>
    <row r="105" spans="2:13" ht="15" x14ac:dyDescent="0.3">
      <c r="B105" s="215">
        <f t="shared" si="1"/>
        <v>100</v>
      </c>
      <c r="C105" s="216" t="s">
        <v>39</v>
      </c>
      <c r="D105" s="260" t="s">
        <v>2</v>
      </c>
      <c r="E105" s="208" t="s">
        <v>491</v>
      </c>
      <c r="F105" s="217">
        <v>3403</v>
      </c>
      <c r="G105" s="218">
        <v>8.5415299999999998</v>
      </c>
      <c r="H105" s="219">
        <v>1.4872005539322255E-3</v>
      </c>
      <c r="I105" s="201"/>
      <c r="J105" s="299"/>
      <c r="K105" s="212"/>
      <c r="L105" s="213"/>
      <c r="M105" s="214"/>
    </row>
    <row r="106" spans="2:13" ht="15" x14ac:dyDescent="0.3">
      <c r="B106" s="215">
        <f t="shared" si="1"/>
        <v>101</v>
      </c>
      <c r="C106" s="216" t="s">
        <v>594</v>
      </c>
      <c r="D106" s="260" t="s">
        <v>958</v>
      </c>
      <c r="E106" s="208" t="s">
        <v>318</v>
      </c>
      <c r="F106" s="217">
        <v>952</v>
      </c>
      <c r="G106" s="218">
        <v>8.1924360000000007</v>
      </c>
      <c r="H106" s="219">
        <v>1.4264183767140439E-3</v>
      </c>
      <c r="I106" s="201"/>
      <c r="J106" s="299"/>
      <c r="K106" s="212"/>
      <c r="L106" s="213"/>
      <c r="M106" s="214"/>
    </row>
    <row r="107" spans="2:13" ht="15" x14ac:dyDescent="0.3">
      <c r="B107" s="215">
        <f t="shared" si="1"/>
        <v>102</v>
      </c>
      <c r="C107" s="216" t="s">
        <v>376</v>
      </c>
      <c r="D107" s="260" t="s">
        <v>421</v>
      </c>
      <c r="E107" s="208" t="s">
        <v>312</v>
      </c>
      <c r="F107" s="217">
        <v>665</v>
      </c>
      <c r="G107" s="218">
        <v>8.1070150000000005</v>
      </c>
      <c r="H107" s="219">
        <v>1.4115453787245215E-3</v>
      </c>
      <c r="I107" s="201"/>
      <c r="J107" s="299"/>
      <c r="K107" s="212"/>
      <c r="L107" s="213"/>
      <c r="M107" s="214"/>
    </row>
    <row r="108" spans="2:13" ht="15" x14ac:dyDescent="0.3">
      <c r="B108" s="215">
        <f t="shared" si="1"/>
        <v>103</v>
      </c>
      <c r="C108" s="216" t="s">
        <v>595</v>
      </c>
      <c r="D108" s="260" t="s">
        <v>959</v>
      </c>
      <c r="E108" s="208" t="s">
        <v>308</v>
      </c>
      <c r="F108" s="217">
        <v>699</v>
      </c>
      <c r="G108" s="218">
        <v>8.0821874999999999</v>
      </c>
      <c r="H108" s="219">
        <v>1.4072225616469309E-3</v>
      </c>
      <c r="I108" s="201"/>
      <c r="J108" s="299"/>
      <c r="K108" s="212"/>
      <c r="L108" s="213"/>
      <c r="M108" s="214"/>
    </row>
    <row r="109" spans="2:13" ht="15" x14ac:dyDescent="0.3">
      <c r="B109" s="215">
        <f t="shared" si="1"/>
        <v>104</v>
      </c>
      <c r="C109" s="216" t="s">
        <v>43</v>
      </c>
      <c r="D109" s="260" t="s">
        <v>522</v>
      </c>
      <c r="E109" s="208" t="s">
        <v>311</v>
      </c>
      <c r="F109" s="217">
        <v>1324</v>
      </c>
      <c r="G109" s="218">
        <v>8.0161580000000008</v>
      </c>
      <c r="H109" s="219">
        <v>1.3957258966494576E-3</v>
      </c>
      <c r="I109" s="201"/>
      <c r="J109" s="299"/>
      <c r="K109" s="212"/>
      <c r="L109" s="213"/>
      <c r="M109" s="214"/>
    </row>
    <row r="110" spans="2:13" ht="15" x14ac:dyDescent="0.3">
      <c r="B110" s="215">
        <f t="shared" si="1"/>
        <v>105</v>
      </c>
      <c r="C110" s="216" t="s">
        <v>596</v>
      </c>
      <c r="D110" s="260" t="s">
        <v>960</v>
      </c>
      <c r="E110" s="208" t="s">
        <v>321</v>
      </c>
      <c r="F110" s="217">
        <v>192</v>
      </c>
      <c r="G110" s="218">
        <v>7.917408</v>
      </c>
      <c r="H110" s="219">
        <v>1.3785321322184005E-3</v>
      </c>
      <c r="I110" s="201"/>
      <c r="J110" s="299"/>
      <c r="K110" s="212"/>
      <c r="L110" s="213"/>
      <c r="M110" s="214"/>
    </row>
    <row r="111" spans="2:13" ht="15" x14ac:dyDescent="0.3">
      <c r="B111" s="215">
        <f t="shared" si="1"/>
        <v>106</v>
      </c>
      <c r="C111" s="216" t="s">
        <v>164</v>
      </c>
      <c r="D111" s="260" t="s">
        <v>499</v>
      </c>
      <c r="E111" s="208" t="s">
        <v>323</v>
      </c>
      <c r="F111" s="217">
        <v>6653</v>
      </c>
      <c r="G111" s="218">
        <v>7.8971109999999998</v>
      </c>
      <c r="H111" s="219">
        <v>1.3749981389357964E-3</v>
      </c>
      <c r="I111" s="201"/>
      <c r="J111" s="299"/>
      <c r="K111" s="212"/>
      <c r="L111" s="213"/>
      <c r="M111" s="214"/>
    </row>
    <row r="112" spans="2:13" ht="15" x14ac:dyDescent="0.3">
      <c r="B112" s="215">
        <f t="shared" si="1"/>
        <v>107</v>
      </c>
      <c r="C112" s="216" t="s">
        <v>163</v>
      </c>
      <c r="D112" s="260" t="s">
        <v>488</v>
      </c>
      <c r="E112" s="208" t="s">
        <v>311</v>
      </c>
      <c r="F112" s="217">
        <v>2498</v>
      </c>
      <c r="G112" s="218">
        <v>7.8749450000000003</v>
      </c>
      <c r="H112" s="219">
        <v>1.3711387264560108E-3</v>
      </c>
      <c r="I112" s="201"/>
      <c r="J112" s="299"/>
      <c r="K112" s="212"/>
      <c r="L112" s="213"/>
      <c r="M112" s="214"/>
    </row>
    <row r="113" spans="2:13" ht="15" x14ac:dyDescent="0.3">
      <c r="B113" s="215">
        <f t="shared" si="1"/>
        <v>108</v>
      </c>
      <c r="C113" s="216" t="s">
        <v>597</v>
      </c>
      <c r="D113" s="260" t="s">
        <v>961</v>
      </c>
      <c r="E113" s="208" t="s">
        <v>311</v>
      </c>
      <c r="F113" s="217">
        <v>1544</v>
      </c>
      <c r="G113" s="218">
        <v>7.8249919999999999</v>
      </c>
      <c r="H113" s="219">
        <v>1.3624412063079137E-3</v>
      </c>
      <c r="I113" s="201"/>
      <c r="J113" s="299"/>
      <c r="K113" s="212"/>
      <c r="L113" s="213"/>
      <c r="M113" s="214"/>
    </row>
    <row r="114" spans="2:13" ht="15" x14ac:dyDescent="0.3">
      <c r="B114" s="215">
        <f t="shared" si="1"/>
        <v>109</v>
      </c>
      <c r="C114" s="216" t="s">
        <v>598</v>
      </c>
      <c r="D114" s="260" t="s">
        <v>962</v>
      </c>
      <c r="E114" s="208" t="s">
        <v>318</v>
      </c>
      <c r="F114" s="217">
        <v>1144</v>
      </c>
      <c r="G114" s="218">
        <v>7.7757680000000002</v>
      </c>
      <c r="H114" s="219">
        <v>1.3538706153169834E-3</v>
      </c>
      <c r="I114" s="201"/>
      <c r="J114" s="299"/>
      <c r="K114" s="212"/>
      <c r="L114" s="213"/>
      <c r="M114" s="214"/>
    </row>
    <row r="115" spans="2:13" ht="15" x14ac:dyDescent="0.3">
      <c r="B115" s="215">
        <f t="shared" si="1"/>
        <v>110</v>
      </c>
      <c r="C115" s="216" t="s">
        <v>48</v>
      </c>
      <c r="D115" s="260" t="s">
        <v>545</v>
      </c>
      <c r="E115" s="208" t="s">
        <v>315</v>
      </c>
      <c r="F115" s="217">
        <v>218</v>
      </c>
      <c r="G115" s="218">
        <v>7.7615629999999998</v>
      </c>
      <c r="H115" s="219">
        <v>1.3513973249499641E-3</v>
      </c>
      <c r="I115" s="201"/>
      <c r="J115" s="299"/>
      <c r="K115" s="212"/>
      <c r="L115" s="213"/>
      <c r="M115" s="214"/>
    </row>
    <row r="116" spans="2:13" ht="15" x14ac:dyDescent="0.3">
      <c r="B116" s="215">
        <f t="shared" si="1"/>
        <v>111</v>
      </c>
      <c r="C116" s="216" t="s">
        <v>599</v>
      </c>
      <c r="D116" s="260" t="s">
        <v>963</v>
      </c>
      <c r="E116" s="208" t="s">
        <v>355</v>
      </c>
      <c r="F116" s="217">
        <v>57</v>
      </c>
      <c r="G116" s="218">
        <v>7.6294785000000003</v>
      </c>
      <c r="H116" s="219">
        <v>1.3283995550462278E-3</v>
      </c>
      <c r="I116" s="201"/>
      <c r="J116" s="299"/>
      <c r="K116" s="212"/>
      <c r="L116" s="213"/>
      <c r="M116" s="214"/>
    </row>
    <row r="117" spans="2:13" ht="15" x14ac:dyDescent="0.3">
      <c r="B117" s="215">
        <f t="shared" si="1"/>
        <v>112</v>
      </c>
      <c r="C117" s="216" t="s">
        <v>171</v>
      </c>
      <c r="D117" s="260" t="s">
        <v>503</v>
      </c>
      <c r="E117" s="208" t="s">
        <v>356</v>
      </c>
      <c r="F117" s="217">
        <v>2991</v>
      </c>
      <c r="G117" s="218">
        <v>7.4939505000000004</v>
      </c>
      <c r="H117" s="219">
        <v>1.3048022233417994E-3</v>
      </c>
      <c r="I117" s="201"/>
      <c r="J117" s="299"/>
      <c r="K117" s="212"/>
      <c r="L117" s="213"/>
      <c r="M117" s="214"/>
    </row>
    <row r="118" spans="2:13" ht="15" x14ac:dyDescent="0.3">
      <c r="B118" s="215">
        <f t="shared" si="1"/>
        <v>113</v>
      </c>
      <c r="C118" s="216" t="s">
        <v>153</v>
      </c>
      <c r="D118" s="260" t="s">
        <v>344</v>
      </c>
      <c r="E118" s="208" t="s">
        <v>310</v>
      </c>
      <c r="F118" s="217">
        <v>4743</v>
      </c>
      <c r="G118" s="218">
        <v>7.4915684999999996</v>
      </c>
      <c r="H118" s="219">
        <v>1.3043874836266118E-3</v>
      </c>
      <c r="I118" s="201"/>
      <c r="J118" s="299"/>
      <c r="K118" s="212"/>
      <c r="L118" s="213"/>
      <c r="M118" s="214"/>
    </row>
    <row r="119" spans="2:13" ht="15" x14ac:dyDescent="0.3">
      <c r="B119" s="215">
        <f t="shared" si="1"/>
        <v>114</v>
      </c>
      <c r="C119" s="216" t="s">
        <v>243</v>
      </c>
      <c r="D119" s="260" t="s">
        <v>368</v>
      </c>
      <c r="E119" s="208" t="s">
        <v>320</v>
      </c>
      <c r="F119" s="217">
        <v>37197</v>
      </c>
      <c r="G119" s="218">
        <v>7.2720134999999999</v>
      </c>
      <c r="H119" s="219">
        <v>1.2661598689465029E-3</v>
      </c>
      <c r="I119" s="201"/>
      <c r="J119" s="299"/>
      <c r="K119" s="212"/>
      <c r="L119" s="213"/>
      <c r="M119" s="214"/>
    </row>
    <row r="120" spans="2:13" ht="15" x14ac:dyDescent="0.3">
      <c r="B120" s="215">
        <f t="shared" si="1"/>
        <v>115</v>
      </c>
      <c r="C120" s="216" t="s">
        <v>174</v>
      </c>
      <c r="D120" s="260" t="s">
        <v>500</v>
      </c>
      <c r="E120" s="208" t="s">
        <v>312</v>
      </c>
      <c r="F120" s="217">
        <v>1628</v>
      </c>
      <c r="G120" s="218">
        <v>7.1428500000000001</v>
      </c>
      <c r="H120" s="219">
        <v>1.2436706862417855E-3</v>
      </c>
      <c r="I120" s="201"/>
      <c r="J120" s="299"/>
      <c r="K120" s="212"/>
      <c r="L120" s="213"/>
      <c r="M120" s="214"/>
    </row>
    <row r="121" spans="2:13" ht="15" x14ac:dyDescent="0.3">
      <c r="B121" s="215">
        <f t="shared" si="1"/>
        <v>116</v>
      </c>
      <c r="C121" s="216" t="s">
        <v>600</v>
      </c>
      <c r="D121" s="260" t="s">
        <v>964</v>
      </c>
      <c r="E121" s="208" t="s">
        <v>310</v>
      </c>
      <c r="F121" s="217">
        <v>2293</v>
      </c>
      <c r="G121" s="218">
        <v>7.138109</v>
      </c>
      <c r="H121" s="219">
        <v>1.2428452114350245E-3</v>
      </c>
      <c r="I121" s="201"/>
      <c r="J121" s="299"/>
      <c r="K121" s="212"/>
      <c r="L121" s="213"/>
      <c r="M121" s="214"/>
    </row>
    <row r="122" spans="2:13" ht="15" x14ac:dyDescent="0.3">
      <c r="B122" s="215">
        <f t="shared" si="1"/>
        <v>117</v>
      </c>
      <c r="C122" s="216" t="s">
        <v>165</v>
      </c>
      <c r="D122" s="260" t="s">
        <v>965</v>
      </c>
      <c r="E122" s="208" t="s">
        <v>322</v>
      </c>
      <c r="F122" s="217">
        <v>8233</v>
      </c>
      <c r="G122" s="218">
        <v>7.0844965000000002</v>
      </c>
      <c r="H122" s="219">
        <v>1.2335105208470746E-3</v>
      </c>
      <c r="I122" s="201"/>
      <c r="J122" s="299"/>
      <c r="K122" s="212"/>
      <c r="L122" s="213"/>
      <c r="M122" s="214"/>
    </row>
    <row r="123" spans="2:13" ht="15" x14ac:dyDescent="0.3">
      <c r="B123" s="215">
        <f t="shared" si="1"/>
        <v>118</v>
      </c>
      <c r="C123" s="216" t="s">
        <v>601</v>
      </c>
      <c r="D123" s="260" t="s">
        <v>966</v>
      </c>
      <c r="E123" s="208" t="s">
        <v>317</v>
      </c>
      <c r="F123" s="217">
        <v>1471</v>
      </c>
      <c r="G123" s="218">
        <v>7.0703614999999997</v>
      </c>
      <c r="H123" s="219">
        <v>1.2310494184649685E-3</v>
      </c>
      <c r="I123" s="201"/>
      <c r="J123" s="299"/>
      <c r="K123" s="212"/>
      <c r="L123" s="213"/>
      <c r="M123" s="214"/>
    </row>
    <row r="124" spans="2:13" ht="15" x14ac:dyDescent="0.3">
      <c r="B124" s="215">
        <f t="shared" si="1"/>
        <v>119</v>
      </c>
      <c r="C124" s="216" t="s">
        <v>158</v>
      </c>
      <c r="D124" s="260" t="s">
        <v>492</v>
      </c>
      <c r="E124" s="208" t="s">
        <v>309</v>
      </c>
      <c r="F124" s="217">
        <v>3671</v>
      </c>
      <c r="G124" s="218">
        <v>7.0538265000000004</v>
      </c>
      <c r="H124" s="219">
        <v>1.2281704423144112E-3</v>
      </c>
      <c r="I124" s="201"/>
      <c r="J124" s="299"/>
      <c r="K124" s="212"/>
      <c r="L124" s="213"/>
      <c r="M124" s="214"/>
    </row>
    <row r="125" spans="2:13" ht="15" x14ac:dyDescent="0.3">
      <c r="B125" s="215">
        <f t="shared" si="1"/>
        <v>120</v>
      </c>
      <c r="C125" s="216" t="s">
        <v>151</v>
      </c>
      <c r="D125" s="260" t="s">
        <v>342</v>
      </c>
      <c r="E125" s="208" t="s">
        <v>310</v>
      </c>
      <c r="F125" s="217">
        <v>3171</v>
      </c>
      <c r="G125" s="218">
        <v>7.0221795</v>
      </c>
      <c r="H125" s="219">
        <v>1.222660254335174E-3</v>
      </c>
      <c r="I125" s="201"/>
      <c r="J125" s="299"/>
      <c r="K125" s="212"/>
      <c r="L125" s="213"/>
      <c r="M125" s="214"/>
    </row>
    <row r="126" spans="2:13" ht="15" x14ac:dyDescent="0.3">
      <c r="B126" s="215">
        <f t="shared" si="1"/>
        <v>121</v>
      </c>
      <c r="C126" s="216" t="s">
        <v>602</v>
      </c>
      <c r="D126" s="260" t="s">
        <v>967</v>
      </c>
      <c r="E126" s="208" t="s">
        <v>485</v>
      </c>
      <c r="F126" s="217">
        <v>5194</v>
      </c>
      <c r="G126" s="218">
        <v>6.9365870000000003</v>
      </c>
      <c r="H126" s="219">
        <v>1.2077573957826144E-3</v>
      </c>
      <c r="I126" s="201"/>
      <c r="J126" s="299"/>
      <c r="K126" s="212"/>
      <c r="L126" s="213"/>
      <c r="M126" s="214"/>
    </row>
    <row r="127" spans="2:13" ht="15" x14ac:dyDescent="0.3">
      <c r="B127" s="215">
        <f t="shared" si="1"/>
        <v>122</v>
      </c>
      <c r="C127" s="216" t="s">
        <v>603</v>
      </c>
      <c r="D127" s="260" t="s">
        <v>968</v>
      </c>
      <c r="E127" s="208" t="s">
        <v>358</v>
      </c>
      <c r="F127" s="217">
        <v>2369</v>
      </c>
      <c r="G127" s="218">
        <v>6.8570704999999998</v>
      </c>
      <c r="H127" s="219">
        <v>1.1939124543205166E-3</v>
      </c>
      <c r="I127" s="201"/>
      <c r="J127" s="299"/>
      <c r="K127" s="212"/>
      <c r="L127" s="213"/>
      <c r="M127" s="214"/>
    </row>
    <row r="128" spans="2:13" ht="15" x14ac:dyDescent="0.3">
      <c r="B128" s="215">
        <f t="shared" si="1"/>
        <v>123</v>
      </c>
      <c r="C128" s="216" t="s">
        <v>604</v>
      </c>
      <c r="D128" s="260" t="s">
        <v>969</v>
      </c>
      <c r="E128" s="208" t="s">
        <v>353</v>
      </c>
      <c r="F128" s="217">
        <v>1062</v>
      </c>
      <c r="G128" s="218">
        <v>6.7527270000000001</v>
      </c>
      <c r="H128" s="219">
        <v>1.1757447828378636E-3</v>
      </c>
      <c r="I128" s="201"/>
      <c r="J128" s="299"/>
      <c r="K128" s="212"/>
      <c r="L128" s="213"/>
      <c r="M128" s="214"/>
    </row>
    <row r="129" spans="2:13" ht="15" x14ac:dyDescent="0.3">
      <c r="B129" s="215">
        <f t="shared" si="1"/>
        <v>124</v>
      </c>
      <c r="C129" s="216" t="s">
        <v>605</v>
      </c>
      <c r="D129" s="260" t="s">
        <v>970</v>
      </c>
      <c r="E129" s="208" t="s">
        <v>311</v>
      </c>
      <c r="F129" s="217">
        <v>3497</v>
      </c>
      <c r="G129" s="218">
        <v>6.7089945000000002</v>
      </c>
      <c r="H129" s="219">
        <v>1.1681303392633703E-3</v>
      </c>
      <c r="I129" s="201"/>
      <c r="J129" s="299"/>
      <c r="K129" s="212"/>
      <c r="L129" s="213"/>
      <c r="M129" s="214"/>
    </row>
    <row r="130" spans="2:13" ht="15" x14ac:dyDescent="0.3">
      <c r="B130" s="215">
        <f t="shared" si="1"/>
        <v>125</v>
      </c>
      <c r="C130" s="216" t="s">
        <v>391</v>
      </c>
      <c r="D130" s="260" t="s">
        <v>431</v>
      </c>
      <c r="E130" s="208" t="s">
        <v>308</v>
      </c>
      <c r="F130" s="217">
        <v>1372</v>
      </c>
      <c r="G130" s="218">
        <v>6.6542000000000003</v>
      </c>
      <c r="H130" s="219">
        <v>1.1585898458444583E-3</v>
      </c>
      <c r="I130" s="201"/>
      <c r="J130" s="299"/>
      <c r="K130" s="212"/>
      <c r="L130" s="213"/>
      <c r="M130" s="214"/>
    </row>
    <row r="131" spans="2:13" ht="15" x14ac:dyDescent="0.3">
      <c r="B131" s="215">
        <f t="shared" si="1"/>
        <v>126</v>
      </c>
      <c r="C131" s="216" t="s">
        <v>606</v>
      </c>
      <c r="D131" s="260" t="s">
        <v>971</v>
      </c>
      <c r="E131" s="208" t="s">
        <v>1299</v>
      </c>
      <c r="F131" s="217">
        <v>4192</v>
      </c>
      <c r="G131" s="218">
        <v>6.5562880000000003</v>
      </c>
      <c r="H131" s="219">
        <v>1.1415419890042186E-3</v>
      </c>
      <c r="I131" s="201"/>
      <c r="J131" s="299"/>
      <c r="K131" s="212"/>
      <c r="L131" s="213"/>
      <c r="M131" s="214"/>
    </row>
    <row r="132" spans="2:13" ht="15" x14ac:dyDescent="0.3">
      <c r="B132" s="215">
        <f t="shared" si="1"/>
        <v>127</v>
      </c>
      <c r="C132" s="216" t="s">
        <v>607</v>
      </c>
      <c r="D132" s="260" t="s">
        <v>972</v>
      </c>
      <c r="E132" s="208" t="s">
        <v>322</v>
      </c>
      <c r="F132" s="217">
        <v>1175</v>
      </c>
      <c r="G132" s="218">
        <v>6.3737874999999997</v>
      </c>
      <c r="H132" s="219">
        <v>1.1097660841378882E-3</v>
      </c>
      <c r="I132" s="201"/>
      <c r="J132" s="299"/>
      <c r="K132" s="212"/>
      <c r="L132" s="213"/>
      <c r="M132" s="214"/>
    </row>
    <row r="133" spans="2:13" ht="15" x14ac:dyDescent="0.3">
      <c r="B133" s="215">
        <f t="shared" si="1"/>
        <v>128</v>
      </c>
      <c r="C133" s="216" t="s">
        <v>608</v>
      </c>
      <c r="D133" s="260" t="s">
        <v>973</v>
      </c>
      <c r="E133" s="208" t="s">
        <v>312</v>
      </c>
      <c r="F133" s="217">
        <v>4776</v>
      </c>
      <c r="G133" s="218">
        <v>6.1395479999999996</v>
      </c>
      <c r="H133" s="219">
        <v>1.0689816913941048E-3</v>
      </c>
      <c r="I133" s="201"/>
      <c r="J133" s="299"/>
      <c r="K133" s="212"/>
      <c r="L133" s="213"/>
      <c r="M133" s="214"/>
    </row>
    <row r="134" spans="2:13" ht="15" x14ac:dyDescent="0.3">
      <c r="B134" s="215">
        <f t="shared" si="1"/>
        <v>129</v>
      </c>
      <c r="C134" s="216" t="s">
        <v>166</v>
      </c>
      <c r="D134" s="260" t="s">
        <v>349</v>
      </c>
      <c r="E134" s="208" t="s">
        <v>310</v>
      </c>
      <c r="F134" s="217">
        <v>5574</v>
      </c>
      <c r="G134" s="218">
        <v>6.111891</v>
      </c>
      <c r="H134" s="219">
        <v>1.0641662185549175E-3</v>
      </c>
      <c r="I134" s="201"/>
      <c r="J134" s="299"/>
      <c r="K134" s="212"/>
      <c r="L134" s="213"/>
      <c r="M134" s="214"/>
    </row>
    <row r="135" spans="2:13" ht="15" x14ac:dyDescent="0.3">
      <c r="B135" s="215">
        <f t="shared" si="1"/>
        <v>130</v>
      </c>
      <c r="C135" s="216" t="s">
        <v>375</v>
      </c>
      <c r="D135" s="260" t="s">
        <v>419</v>
      </c>
      <c r="E135" s="208" t="s">
        <v>311</v>
      </c>
      <c r="F135" s="217">
        <v>503</v>
      </c>
      <c r="G135" s="218">
        <v>5.9265974999999997</v>
      </c>
      <c r="H135" s="219">
        <v>1.031904013090552E-3</v>
      </c>
      <c r="I135" s="201"/>
      <c r="J135" s="299"/>
      <c r="K135" s="212"/>
      <c r="L135" s="213"/>
      <c r="M135" s="214"/>
    </row>
    <row r="136" spans="2:13" ht="15" x14ac:dyDescent="0.3">
      <c r="B136" s="215">
        <f t="shared" ref="B136:B199" si="2">B135+1</f>
        <v>131</v>
      </c>
      <c r="C136" s="216" t="s">
        <v>609</v>
      </c>
      <c r="D136" s="260" t="s">
        <v>974</v>
      </c>
      <c r="E136" s="208" t="s">
        <v>318</v>
      </c>
      <c r="F136" s="217">
        <v>2916</v>
      </c>
      <c r="G136" s="218">
        <v>5.9005260000000002</v>
      </c>
      <c r="H136" s="219">
        <v>1.0273645981096478E-3</v>
      </c>
      <c r="I136" s="201"/>
      <c r="J136" s="299"/>
      <c r="K136" s="212"/>
      <c r="L136" s="213"/>
      <c r="M136" s="214"/>
    </row>
    <row r="137" spans="2:13" ht="15" x14ac:dyDescent="0.3">
      <c r="B137" s="215">
        <f t="shared" si="2"/>
        <v>132</v>
      </c>
      <c r="C137" s="216" t="s">
        <v>610</v>
      </c>
      <c r="D137" s="260" t="s">
        <v>975</v>
      </c>
      <c r="E137" s="208" t="s">
        <v>310</v>
      </c>
      <c r="F137" s="217">
        <v>29617</v>
      </c>
      <c r="G137" s="218">
        <v>5.864166</v>
      </c>
      <c r="H137" s="219">
        <v>1.021033810517615E-3</v>
      </c>
      <c r="I137" s="201"/>
      <c r="J137" s="299"/>
      <c r="K137" s="212"/>
      <c r="L137" s="213"/>
      <c r="M137" s="214"/>
    </row>
    <row r="138" spans="2:13" ht="15" x14ac:dyDescent="0.3">
      <c r="B138" s="215">
        <f t="shared" si="2"/>
        <v>133</v>
      </c>
      <c r="C138" s="216" t="s">
        <v>611</v>
      </c>
      <c r="D138" s="260" t="s">
        <v>976</v>
      </c>
      <c r="E138" s="208" t="s">
        <v>353</v>
      </c>
      <c r="F138" s="217">
        <v>684</v>
      </c>
      <c r="G138" s="218">
        <v>5.8588019999999998</v>
      </c>
      <c r="H138" s="219">
        <v>1.020099862645127E-3</v>
      </c>
      <c r="I138" s="201"/>
      <c r="J138" s="299"/>
      <c r="K138" s="212"/>
      <c r="L138" s="213"/>
      <c r="M138" s="214"/>
    </row>
    <row r="139" spans="2:13" ht="15" x14ac:dyDescent="0.3">
      <c r="B139" s="215">
        <f t="shared" si="2"/>
        <v>134</v>
      </c>
      <c r="C139" s="216" t="s">
        <v>612</v>
      </c>
      <c r="D139" s="260" t="s">
        <v>977</v>
      </c>
      <c r="E139" s="208" t="s">
        <v>310</v>
      </c>
      <c r="F139" s="217">
        <v>503</v>
      </c>
      <c r="G139" s="218">
        <v>5.7274095000000003</v>
      </c>
      <c r="H139" s="219">
        <v>9.9722257967796066E-4</v>
      </c>
      <c r="I139" s="201"/>
      <c r="J139" s="299"/>
      <c r="K139" s="212"/>
      <c r="L139" s="213"/>
      <c r="M139" s="214"/>
    </row>
    <row r="140" spans="2:13" ht="15" x14ac:dyDescent="0.3">
      <c r="B140" s="215">
        <f t="shared" si="2"/>
        <v>135</v>
      </c>
      <c r="C140" s="216" t="s">
        <v>613</v>
      </c>
      <c r="D140" s="260" t="s">
        <v>978</v>
      </c>
      <c r="E140" s="208" t="s">
        <v>311</v>
      </c>
      <c r="F140" s="217">
        <v>525</v>
      </c>
      <c r="G140" s="218">
        <v>5.5547624999999998</v>
      </c>
      <c r="H140" s="219">
        <v>9.6716230780222678E-4</v>
      </c>
      <c r="I140" s="201"/>
      <c r="J140" s="299"/>
      <c r="K140" s="212"/>
      <c r="L140" s="213"/>
      <c r="M140" s="214"/>
    </row>
    <row r="141" spans="2:13" ht="15" x14ac:dyDescent="0.3">
      <c r="B141" s="215">
        <f t="shared" si="2"/>
        <v>136</v>
      </c>
      <c r="C141" s="216" t="s">
        <v>384</v>
      </c>
      <c r="D141" s="260" t="s">
        <v>434</v>
      </c>
      <c r="E141" s="208" t="s">
        <v>308</v>
      </c>
      <c r="F141" s="217">
        <v>211</v>
      </c>
      <c r="G141" s="218">
        <v>5.5257734999999997</v>
      </c>
      <c r="H141" s="219">
        <v>9.6211491502154922E-4</v>
      </c>
      <c r="I141" s="201"/>
      <c r="J141" s="299"/>
      <c r="K141" s="212"/>
      <c r="L141" s="213"/>
      <c r="M141" s="214"/>
    </row>
    <row r="142" spans="2:13" ht="15" x14ac:dyDescent="0.3">
      <c r="B142" s="215">
        <f t="shared" si="2"/>
        <v>137</v>
      </c>
      <c r="C142" s="216" t="s">
        <v>382</v>
      </c>
      <c r="D142" s="260" t="s">
        <v>383</v>
      </c>
      <c r="E142" s="208" t="s">
        <v>322</v>
      </c>
      <c r="F142" s="217">
        <v>940</v>
      </c>
      <c r="G142" s="218">
        <v>5.5084</v>
      </c>
      <c r="H142" s="219">
        <v>9.5908994422313934E-4</v>
      </c>
      <c r="I142" s="201"/>
      <c r="J142" s="299"/>
      <c r="K142" s="212"/>
      <c r="L142" s="213"/>
      <c r="M142" s="214"/>
    </row>
    <row r="143" spans="2:13" ht="15" x14ac:dyDescent="0.3">
      <c r="B143" s="215">
        <f t="shared" si="2"/>
        <v>138</v>
      </c>
      <c r="C143" s="216" t="s">
        <v>614</v>
      </c>
      <c r="D143" s="260" t="s">
        <v>979</v>
      </c>
      <c r="E143" s="208" t="s">
        <v>318</v>
      </c>
      <c r="F143" s="217">
        <v>1626</v>
      </c>
      <c r="G143" s="218">
        <v>5.4910019999999999</v>
      </c>
      <c r="H143" s="219">
        <v>9.5606070763000993E-4</v>
      </c>
      <c r="I143" s="201"/>
      <c r="J143" s="299"/>
      <c r="K143" s="212"/>
      <c r="L143" s="213"/>
      <c r="M143" s="214"/>
    </row>
    <row r="144" spans="2:13" ht="15" x14ac:dyDescent="0.3">
      <c r="B144" s="215">
        <f t="shared" si="2"/>
        <v>139</v>
      </c>
      <c r="C144" s="216" t="s">
        <v>615</v>
      </c>
      <c r="D144" s="260" t="s">
        <v>980</v>
      </c>
      <c r="E144" s="208" t="s">
        <v>1300</v>
      </c>
      <c r="F144" s="217">
        <v>11186</v>
      </c>
      <c r="G144" s="218">
        <v>5.3636869999999996</v>
      </c>
      <c r="H144" s="219">
        <v>9.3389337478403485E-4</v>
      </c>
      <c r="I144" s="201"/>
      <c r="J144" s="299"/>
      <c r="K144" s="212"/>
      <c r="L144" s="213"/>
      <c r="M144" s="214"/>
    </row>
    <row r="145" spans="2:13" ht="15" x14ac:dyDescent="0.3">
      <c r="B145" s="215">
        <f t="shared" si="2"/>
        <v>140</v>
      </c>
      <c r="C145" s="216" t="s">
        <v>616</v>
      </c>
      <c r="D145" s="260" t="s">
        <v>981</v>
      </c>
      <c r="E145" s="208" t="s">
        <v>318</v>
      </c>
      <c r="F145" s="217">
        <v>202</v>
      </c>
      <c r="G145" s="218">
        <v>5.3419910000000002</v>
      </c>
      <c r="H145" s="219">
        <v>9.3011579591723774E-4</v>
      </c>
      <c r="I145" s="201"/>
      <c r="J145" s="299"/>
      <c r="K145" s="212"/>
      <c r="L145" s="213"/>
      <c r="M145" s="214"/>
    </row>
    <row r="146" spans="2:13" ht="15" x14ac:dyDescent="0.3">
      <c r="B146" s="215">
        <f t="shared" si="2"/>
        <v>141</v>
      </c>
      <c r="C146" s="216" t="s">
        <v>175</v>
      </c>
      <c r="D146" s="260" t="s">
        <v>352</v>
      </c>
      <c r="E146" s="208" t="s">
        <v>313</v>
      </c>
      <c r="F146" s="217">
        <v>24475</v>
      </c>
      <c r="G146" s="218">
        <v>5.3110749999999998</v>
      </c>
      <c r="H146" s="219">
        <v>9.2473288532330799E-4</v>
      </c>
      <c r="I146" s="201"/>
      <c r="J146" s="299"/>
      <c r="K146" s="212"/>
      <c r="L146" s="213"/>
      <c r="M146" s="214"/>
    </row>
    <row r="147" spans="2:13" ht="15" x14ac:dyDescent="0.3">
      <c r="B147" s="215">
        <f t="shared" si="2"/>
        <v>142</v>
      </c>
      <c r="C147" s="216" t="s">
        <v>617</v>
      </c>
      <c r="D147" s="260" t="s">
        <v>982</v>
      </c>
      <c r="E147" s="208" t="s">
        <v>355</v>
      </c>
      <c r="F147" s="217">
        <v>1816</v>
      </c>
      <c r="G147" s="218">
        <v>5.2809280000000003</v>
      </c>
      <c r="H147" s="219">
        <v>9.1948386844935281E-4</v>
      </c>
      <c r="I147" s="201"/>
      <c r="J147" s="299"/>
      <c r="K147" s="212"/>
      <c r="L147" s="213"/>
      <c r="M147" s="214"/>
    </row>
    <row r="148" spans="2:13" ht="15" x14ac:dyDescent="0.3">
      <c r="B148" s="215">
        <f t="shared" si="2"/>
        <v>143</v>
      </c>
      <c r="C148" s="216" t="s">
        <v>388</v>
      </c>
      <c r="D148" s="260" t="s">
        <v>432</v>
      </c>
      <c r="E148" s="208" t="s">
        <v>321</v>
      </c>
      <c r="F148" s="217">
        <v>2867</v>
      </c>
      <c r="G148" s="218">
        <v>5.1132945000000003</v>
      </c>
      <c r="H148" s="219">
        <v>8.9029651746450609E-4</v>
      </c>
      <c r="I148" s="201"/>
      <c r="J148" s="299"/>
      <c r="K148" s="212"/>
      <c r="L148" s="213"/>
      <c r="M148" s="214"/>
    </row>
    <row r="149" spans="2:13" ht="15" x14ac:dyDescent="0.3">
      <c r="B149" s="215">
        <f t="shared" si="2"/>
        <v>144</v>
      </c>
      <c r="C149" s="216" t="s">
        <v>618</v>
      </c>
      <c r="D149" s="260" t="s">
        <v>983</v>
      </c>
      <c r="E149" s="208" t="s">
        <v>491</v>
      </c>
      <c r="F149" s="217">
        <v>1863</v>
      </c>
      <c r="G149" s="218">
        <v>4.9965659999999996</v>
      </c>
      <c r="H149" s="219">
        <v>8.699724432225755E-4</v>
      </c>
      <c r="I149" s="201"/>
      <c r="J149" s="299"/>
      <c r="K149" s="212"/>
      <c r="L149" s="213"/>
      <c r="M149" s="214"/>
    </row>
    <row r="150" spans="2:13" ht="15" x14ac:dyDescent="0.3">
      <c r="B150" s="215">
        <f t="shared" si="2"/>
        <v>145</v>
      </c>
      <c r="C150" s="216" t="s">
        <v>173</v>
      </c>
      <c r="D150" s="260" t="s">
        <v>506</v>
      </c>
      <c r="E150" s="208" t="s">
        <v>310</v>
      </c>
      <c r="F150" s="217">
        <v>8358</v>
      </c>
      <c r="G150" s="218">
        <v>4.8852510000000002</v>
      </c>
      <c r="H150" s="219">
        <v>8.5059093549960717E-4</v>
      </c>
      <c r="I150" s="201"/>
      <c r="J150" s="299"/>
      <c r="K150" s="212"/>
      <c r="L150" s="213"/>
      <c r="M150" s="214"/>
    </row>
    <row r="151" spans="2:13" ht="15" x14ac:dyDescent="0.3">
      <c r="B151" s="215">
        <f t="shared" si="2"/>
        <v>146</v>
      </c>
      <c r="C151" s="216" t="s">
        <v>619</v>
      </c>
      <c r="D151" s="260" t="s">
        <v>984</v>
      </c>
      <c r="E151" s="208" t="s">
        <v>312</v>
      </c>
      <c r="F151" s="217">
        <v>6825</v>
      </c>
      <c r="G151" s="218">
        <v>4.8593999999999999</v>
      </c>
      <c r="H151" s="219">
        <v>8.4608991267117915E-4</v>
      </c>
      <c r="I151" s="201"/>
      <c r="J151" s="299"/>
      <c r="K151" s="212"/>
      <c r="L151" s="213"/>
      <c r="M151" s="214"/>
    </row>
    <row r="152" spans="2:13" ht="15" x14ac:dyDescent="0.3">
      <c r="B152" s="215">
        <f t="shared" si="2"/>
        <v>147</v>
      </c>
      <c r="C152" s="216" t="s">
        <v>620</v>
      </c>
      <c r="D152" s="260" t="s">
        <v>985</v>
      </c>
      <c r="E152" s="208" t="s">
        <v>1301</v>
      </c>
      <c r="F152" s="217">
        <v>2059</v>
      </c>
      <c r="G152" s="218">
        <v>4.8190894999999996</v>
      </c>
      <c r="H152" s="219">
        <v>8.3907128744486906E-4</v>
      </c>
      <c r="I152" s="201"/>
      <c r="J152" s="299"/>
      <c r="K152" s="212"/>
      <c r="L152" s="213"/>
      <c r="M152" s="214"/>
    </row>
    <row r="153" spans="2:13" ht="15" x14ac:dyDescent="0.3">
      <c r="B153" s="215">
        <f t="shared" si="2"/>
        <v>148</v>
      </c>
      <c r="C153" s="216" t="s">
        <v>621</v>
      </c>
      <c r="D153" s="260" t="s">
        <v>986</v>
      </c>
      <c r="E153" s="208" t="s">
        <v>310</v>
      </c>
      <c r="F153" s="217">
        <v>11364</v>
      </c>
      <c r="G153" s="218">
        <v>4.8183360000000004</v>
      </c>
      <c r="H153" s="219">
        <v>8.3894009249298239E-4</v>
      </c>
      <c r="I153" s="201"/>
      <c r="J153" s="299"/>
      <c r="K153" s="212"/>
      <c r="L153" s="213"/>
      <c r="M153" s="214"/>
    </row>
    <row r="154" spans="2:13" ht="15" x14ac:dyDescent="0.3">
      <c r="B154" s="215">
        <f t="shared" si="2"/>
        <v>149</v>
      </c>
      <c r="C154" s="216" t="s">
        <v>622</v>
      </c>
      <c r="D154" s="260" t="s">
        <v>987</v>
      </c>
      <c r="E154" s="208" t="s">
        <v>356</v>
      </c>
      <c r="F154" s="217">
        <v>1419</v>
      </c>
      <c r="G154" s="218">
        <v>4.7962199999999999</v>
      </c>
      <c r="H154" s="219">
        <v>8.3508938571670642E-4</v>
      </c>
      <c r="I154" s="201"/>
      <c r="J154" s="299"/>
      <c r="K154" s="212"/>
      <c r="L154" s="213"/>
      <c r="M154" s="214"/>
    </row>
    <row r="155" spans="2:13" ht="15" x14ac:dyDescent="0.3">
      <c r="B155" s="215">
        <f t="shared" si="2"/>
        <v>150</v>
      </c>
      <c r="C155" s="216" t="s">
        <v>623</v>
      </c>
      <c r="D155" s="260" t="s">
        <v>988</v>
      </c>
      <c r="E155" s="208" t="s">
        <v>354</v>
      </c>
      <c r="F155" s="217">
        <v>1664</v>
      </c>
      <c r="G155" s="218">
        <v>4.7706879999999998</v>
      </c>
      <c r="H155" s="219">
        <v>8.3064390527666846E-4</v>
      </c>
      <c r="I155" s="201"/>
      <c r="J155" s="299"/>
      <c r="K155" s="212"/>
      <c r="L155" s="213"/>
      <c r="M155" s="214"/>
    </row>
    <row r="156" spans="2:13" ht="15" x14ac:dyDescent="0.3">
      <c r="B156" s="215">
        <f t="shared" si="2"/>
        <v>151</v>
      </c>
      <c r="C156" s="216" t="s">
        <v>624</v>
      </c>
      <c r="D156" s="260" t="s">
        <v>989</v>
      </c>
      <c r="E156" s="208" t="s">
        <v>324</v>
      </c>
      <c r="F156" s="217">
        <v>29967</v>
      </c>
      <c r="G156" s="218">
        <v>4.7048189999999996</v>
      </c>
      <c r="H156" s="219">
        <v>8.1917518558746033E-4</v>
      </c>
      <c r="I156" s="201"/>
      <c r="J156" s="299"/>
      <c r="K156" s="212"/>
      <c r="L156" s="213"/>
      <c r="M156" s="214"/>
    </row>
    <row r="157" spans="2:13" ht="15" x14ac:dyDescent="0.3">
      <c r="B157" s="215">
        <f t="shared" si="2"/>
        <v>152</v>
      </c>
      <c r="C157" s="216" t="s">
        <v>625</v>
      </c>
      <c r="D157" s="260" t="s">
        <v>990</v>
      </c>
      <c r="E157" s="208" t="s">
        <v>318</v>
      </c>
      <c r="F157" s="217">
        <v>1069</v>
      </c>
      <c r="G157" s="218">
        <v>4.6843579999999996</v>
      </c>
      <c r="H157" s="219">
        <v>8.1561263759734532E-4</v>
      </c>
      <c r="I157" s="201"/>
      <c r="J157" s="299"/>
      <c r="K157" s="212"/>
      <c r="L157" s="213"/>
      <c r="M157" s="214"/>
    </row>
    <row r="158" spans="2:13" ht="15" x14ac:dyDescent="0.3">
      <c r="B158" s="215">
        <f t="shared" si="2"/>
        <v>153</v>
      </c>
      <c r="C158" s="216" t="s">
        <v>626</v>
      </c>
      <c r="D158" s="260" t="s">
        <v>991</v>
      </c>
      <c r="E158" s="208" t="s">
        <v>322</v>
      </c>
      <c r="F158" s="217">
        <v>428</v>
      </c>
      <c r="G158" s="218">
        <v>4.6525740000000004</v>
      </c>
      <c r="H158" s="219">
        <v>8.1007859599049241E-4</v>
      </c>
      <c r="I158" s="201"/>
      <c r="J158" s="299"/>
      <c r="K158" s="212"/>
      <c r="L158" s="213"/>
      <c r="M158" s="214"/>
    </row>
    <row r="159" spans="2:13" ht="15" x14ac:dyDescent="0.3">
      <c r="B159" s="215">
        <f t="shared" si="2"/>
        <v>154</v>
      </c>
      <c r="C159" s="216" t="s">
        <v>627</v>
      </c>
      <c r="D159" s="260" t="s">
        <v>992</v>
      </c>
      <c r="E159" s="208" t="s">
        <v>1302</v>
      </c>
      <c r="F159" s="217">
        <v>497</v>
      </c>
      <c r="G159" s="218">
        <v>4.616136</v>
      </c>
      <c r="H159" s="219">
        <v>8.0373422750098502E-4</v>
      </c>
      <c r="I159" s="201"/>
      <c r="J159" s="299"/>
      <c r="K159" s="212"/>
      <c r="L159" s="213"/>
      <c r="M159" s="214"/>
    </row>
    <row r="160" spans="2:13" ht="15" x14ac:dyDescent="0.3">
      <c r="B160" s="215">
        <f t="shared" si="2"/>
        <v>155</v>
      </c>
      <c r="C160" s="216" t="s">
        <v>628</v>
      </c>
      <c r="D160" s="260" t="s">
        <v>993</v>
      </c>
      <c r="E160" s="208" t="s">
        <v>1303</v>
      </c>
      <c r="F160" s="217">
        <v>105</v>
      </c>
      <c r="G160" s="218">
        <v>4.6132274999999998</v>
      </c>
      <c r="H160" s="219">
        <v>8.0322781672784345E-4</v>
      </c>
      <c r="I160" s="201"/>
      <c r="J160" s="299"/>
      <c r="K160" s="212"/>
      <c r="L160" s="213"/>
      <c r="M160" s="214"/>
    </row>
    <row r="161" spans="2:13" ht="15" customHeight="1" x14ac:dyDescent="0.3">
      <c r="B161" s="215">
        <f t="shared" si="2"/>
        <v>156</v>
      </c>
      <c r="C161" s="216" t="s">
        <v>629</v>
      </c>
      <c r="D161" s="260" t="s">
        <v>994</v>
      </c>
      <c r="E161" s="208" t="s">
        <v>308</v>
      </c>
      <c r="F161" s="217">
        <v>367</v>
      </c>
      <c r="G161" s="218">
        <v>4.5418085000000001</v>
      </c>
      <c r="H161" s="219">
        <v>7.9079276394909237E-4</v>
      </c>
      <c r="I161" s="201"/>
      <c r="J161" s="299"/>
      <c r="K161" s="212"/>
      <c r="L161" s="213"/>
      <c r="M161" s="214"/>
    </row>
    <row r="162" spans="2:13" ht="15" x14ac:dyDescent="0.3">
      <c r="B162" s="215">
        <f t="shared" si="2"/>
        <v>157</v>
      </c>
      <c r="C162" s="216" t="s">
        <v>47</v>
      </c>
      <c r="D162" s="260" t="s">
        <v>0</v>
      </c>
      <c r="E162" s="208" t="s">
        <v>320</v>
      </c>
      <c r="F162" s="217">
        <v>1316</v>
      </c>
      <c r="G162" s="218">
        <v>4.459924</v>
      </c>
      <c r="H162" s="219">
        <v>7.7653552036878958E-4</v>
      </c>
      <c r="I162" s="201"/>
      <c r="J162" s="299"/>
      <c r="K162" s="212"/>
      <c r="L162" s="213"/>
      <c r="M162" s="214"/>
    </row>
    <row r="163" spans="2:13" ht="15" x14ac:dyDescent="0.3">
      <c r="B163" s="215">
        <f t="shared" si="2"/>
        <v>158</v>
      </c>
      <c r="C163" s="216" t="s">
        <v>44</v>
      </c>
      <c r="D163" s="260" t="s">
        <v>50</v>
      </c>
      <c r="E163" s="208" t="s">
        <v>311</v>
      </c>
      <c r="F163" s="217">
        <v>377</v>
      </c>
      <c r="G163" s="218">
        <v>4.3939349999999999</v>
      </c>
      <c r="H163" s="219">
        <v>7.6504590699115894E-4</v>
      </c>
      <c r="I163" s="201"/>
      <c r="J163" s="299"/>
      <c r="K163" s="212"/>
      <c r="L163" s="213"/>
      <c r="M163" s="214"/>
    </row>
    <row r="164" spans="2:13" ht="15" x14ac:dyDescent="0.3">
      <c r="B164" s="215">
        <f t="shared" si="2"/>
        <v>159</v>
      </c>
      <c r="C164" s="216" t="s">
        <v>630</v>
      </c>
      <c r="D164" s="260" t="s">
        <v>995</v>
      </c>
      <c r="E164" s="208" t="s">
        <v>315</v>
      </c>
      <c r="F164" s="217">
        <v>28922</v>
      </c>
      <c r="G164" s="218">
        <v>4.3816829999999998</v>
      </c>
      <c r="H164" s="219">
        <v>7.6291266140321651E-4</v>
      </c>
      <c r="I164" s="201"/>
      <c r="J164" s="299"/>
      <c r="K164" s="212"/>
      <c r="L164" s="213"/>
      <c r="M164" s="214"/>
    </row>
    <row r="165" spans="2:13" ht="15" x14ac:dyDescent="0.3">
      <c r="B165" s="215">
        <f t="shared" si="2"/>
        <v>160</v>
      </c>
      <c r="C165" s="216" t="s">
        <v>631</v>
      </c>
      <c r="D165" s="260" t="s">
        <v>996</v>
      </c>
      <c r="E165" s="208" t="s">
        <v>311</v>
      </c>
      <c r="F165" s="217">
        <v>6649</v>
      </c>
      <c r="G165" s="218">
        <v>4.2886049999999996</v>
      </c>
      <c r="H165" s="219">
        <v>7.4670647197826526E-4</v>
      </c>
      <c r="I165" s="201"/>
      <c r="J165" s="299"/>
      <c r="K165" s="212"/>
      <c r="L165" s="213"/>
      <c r="M165" s="214"/>
    </row>
    <row r="166" spans="2:13" ht="15" x14ac:dyDescent="0.3">
      <c r="B166" s="215">
        <f t="shared" si="2"/>
        <v>161</v>
      </c>
      <c r="C166" s="216" t="s">
        <v>632</v>
      </c>
      <c r="D166" s="260" t="s">
        <v>997</v>
      </c>
      <c r="E166" s="208" t="s">
        <v>355</v>
      </c>
      <c r="F166" s="217">
        <v>6330</v>
      </c>
      <c r="G166" s="218">
        <v>4.2189449999999997</v>
      </c>
      <c r="H166" s="219">
        <v>7.3457768584897476E-4</v>
      </c>
      <c r="I166" s="201"/>
      <c r="J166" s="299"/>
      <c r="K166" s="212"/>
      <c r="L166" s="213"/>
      <c r="M166" s="214"/>
    </row>
    <row r="167" spans="2:13" ht="15" x14ac:dyDescent="0.3">
      <c r="B167" s="215">
        <f t="shared" si="2"/>
        <v>162</v>
      </c>
      <c r="C167" s="216" t="s">
        <v>633</v>
      </c>
      <c r="D167" s="260" t="s">
        <v>998</v>
      </c>
      <c r="E167" s="208" t="s">
        <v>323</v>
      </c>
      <c r="F167" s="217">
        <v>1552</v>
      </c>
      <c r="G167" s="218">
        <v>4.1803119999999998</v>
      </c>
      <c r="H167" s="219">
        <v>7.2785113697540482E-4</v>
      </c>
      <c r="I167" s="201"/>
      <c r="J167" s="299"/>
      <c r="K167" s="212"/>
      <c r="L167" s="213"/>
      <c r="M167" s="214"/>
    </row>
    <row r="168" spans="2:13" ht="15" x14ac:dyDescent="0.3">
      <c r="B168" s="215">
        <f t="shared" si="2"/>
        <v>163</v>
      </c>
      <c r="C168" s="216" t="s">
        <v>634</v>
      </c>
      <c r="D168" s="260" t="s">
        <v>999</v>
      </c>
      <c r="E168" s="208" t="s">
        <v>308</v>
      </c>
      <c r="F168" s="217">
        <v>1920</v>
      </c>
      <c r="G168" s="218">
        <v>4.1673600000000004</v>
      </c>
      <c r="H168" s="219">
        <v>7.2559601153833096E-4</v>
      </c>
      <c r="I168" s="201"/>
      <c r="J168" s="299"/>
      <c r="K168" s="212"/>
      <c r="L168" s="213"/>
      <c r="M168" s="214"/>
    </row>
    <row r="169" spans="2:13" ht="15" x14ac:dyDescent="0.3">
      <c r="B169" s="215">
        <f t="shared" si="2"/>
        <v>164</v>
      </c>
      <c r="C169" s="216" t="s">
        <v>635</v>
      </c>
      <c r="D169" s="260" t="s">
        <v>1000</v>
      </c>
      <c r="E169" s="208" t="s">
        <v>312</v>
      </c>
      <c r="F169" s="217">
        <v>328</v>
      </c>
      <c r="G169" s="218">
        <v>4.1652719999999999</v>
      </c>
      <c r="H169" s="219">
        <v>7.2523246135977853E-4</v>
      </c>
      <c r="I169" s="201"/>
      <c r="J169" s="299"/>
      <c r="K169" s="212"/>
      <c r="L169" s="213"/>
      <c r="M169" s="214"/>
    </row>
    <row r="170" spans="2:13" ht="15" x14ac:dyDescent="0.3">
      <c r="B170" s="215">
        <f t="shared" si="2"/>
        <v>165</v>
      </c>
      <c r="C170" s="216" t="s">
        <v>636</v>
      </c>
      <c r="D170" s="260" t="s">
        <v>1001</v>
      </c>
      <c r="E170" s="208" t="s">
        <v>322</v>
      </c>
      <c r="F170" s="217">
        <v>7900</v>
      </c>
      <c r="G170" s="218">
        <v>4.1198499999999996</v>
      </c>
      <c r="H170" s="219">
        <v>7.1732385206370287E-4</v>
      </c>
      <c r="I170" s="201"/>
      <c r="J170" s="299"/>
      <c r="K170" s="212"/>
      <c r="L170" s="213"/>
      <c r="M170" s="214"/>
    </row>
    <row r="171" spans="2:13" ht="15" x14ac:dyDescent="0.3">
      <c r="B171" s="215">
        <f t="shared" si="2"/>
        <v>166</v>
      </c>
      <c r="C171" s="216" t="s">
        <v>245</v>
      </c>
      <c r="D171" s="260" t="s">
        <v>370</v>
      </c>
      <c r="E171" s="208" t="s">
        <v>320</v>
      </c>
      <c r="F171" s="217">
        <v>9092</v>
      </c>
      <c r="G171" s="218">
        <v>3.9913880000000002</v>
      </c>
      <c r="H171" s="219">
        <v>6.9495681037922221E-4</v>
      </c>
      <c r="I171" s="201"/>
      <c r="J171" s="299"/>
      <c r="K171" s="212"/>
      <c r="L171" s="213"/>
      <c r="M171" s="214"/>
    </row>
    <row r="172" spans="2:13" ht="15" x14ac:dyDescent="0.3">
      <c r="B172" s="215">
        <f t="shared" si="2"/>
        <v>167</v>
      </c>
      <c r="C172" s="216" t="s">
        <v>178</v>
      </c>
      <c r="D172" s="260" t="s">
        <v>507</v>
      </c>
      <c r="E172" s="208" t="s">
        <v>310</v>
      </c>
      <c r="F172" s="217">
        <v>2717</v>
      </c>
      <c r="G172" s="218">
        <v>3.9328574999999999</v>
      </c>
      <c r="H172" s="219">
        <v>6.8476582679408821E-4</v>
      </c>
      <c r="I172" s="201"/>
      <c r="J172" s="299"/>
      <c r="K172" s="212"/>
      <c r="L172" s="213"/>
      <c r="M172" s="214"/>
    </row>
    <row r="173" spans="2:13" ht="15" x14ac:dyDescent="0.3">
      <c r="B173" s="215">
        <f t="shared" si="2"/>
        <v>168</v>
      </c>
      <c r="C173" s="216" t="s">
        <v>637</v>
      </c>
      <c r="D173" s="260" t="s">
        <v>1002</v>
      </c>
      <c r="E173" s="208" t="s">
        <v>353</v>
      </c>
      <c r="F173" s="217">
        <v>2164</v>
      </c>
      <c r="G173" s="218">
        <v>3.9016920000000002</v>
      </c>
      <c r="H173" s="219">
        <v>6.7933947473964652E-4</v>
      </c>
      <c r="I173" s="201"/>
      <c r="J173" s="299"/>
      <c r="K173" s="212"/>
      <c r="L173" s="213"/>
      <c r="M173" s="214"/>
    </row>
    <row r="174" spans="2:13" ht="15" x14ac:dyDescent="0.3">
      <c r="B174" s="215">
        <f t="shared" si="2"/>
        <v>169</v>
      </c>
      <c r="C174" s="216" t="s">
        <v>638</v>
      </c>
      <c r="D174" s="260" t="s">
        <v>1003</v>
      </c>
      <c r="E174" s="208" t="s">
        <v>308</v>
      </c>
      <c r="F174" s="217">
        <v>25864</v>
      </c>
      <c r="G174" s="218">
        <v>3.8408039999999999</v>
      </c>
      <c r="H174" s="219">
        <v>6.6873801723404448E-4</v>
      </c>
      <c r="I174" s="201"/>
      <c r="J174" s="299"/>
      <c r="K174" s="212"/>
      <c r="L174" s="213"/>
      <c r="M174" s="214"/>
    </row>
    <row r="175" spans="2:13" ht="15" x14ac:dyDescent="0.3">
      <c r="B175" s="215">
        <f t="shared" si="2"/>
        <v>170</v>
      </c>
      <c r="C175" s="216" t="s">
        <v>244</v>
      </c>
      <c r="D175" s="260" t="s">
        <v>369</v>
      </c>
      <c r="E175" s="208" t="s">
        <v>313</v>
      </c>
      <c r="F175" s="217">
        <v>5125</v>
      </c>
      <c r="G175" s="218">
        <v>3.7873749999999999</v>
      </c>
      <c r="H175" s="219">
        <v>6.5943527657797406E-4</v>
      </c>
      <c r="I175" s="201"/>
      <c r="J175" s="299"/>
      <c r="K175" s="212"/>
      <c r="L175" s="213"/>
      <c r="M175" s="214"/>
    </row>
    <row r="176" spans="2:13" ht="15" x14ac:dyDescent="0.3">
      <c r="B176" s="215">
        <f t="shared" si="2"/>
        <v>171</v>
      </c>
      <c r="C176" s="216" t="s">
        <v>179</v>
      </c>
      <c r="D176" s="260" t="s">
        <v>361</v>
      </c>
      <c r="E176" s="208" t="s">
        <v>310</v>
      </c>
      <c r="F176" s="217">
        <v>4963</v>
      </c>
      <c r="G176" s="218">
        <v>3.7718799999999999</v>
      </c>
      <c r="H176" s="219">
        <v>6.567373790604123E-4</v>
      </c>
      <c r="I176" s="201"/>
      <c r="J176" s="299"/>
      <c r="K176" s="212"/>
      <c r="L176" s="213"/>
      <c r="M176" s="214"/>
    </row>
    <row r="177" spans="2:13" ht="15" x14ac:dyDescent="0.3">
      <c r="B177" s="215">
        <f t="shared" si="2"/>
        <v>172</v>
      </c>
      <c r="C177" s="216" t="s">
        <v>639</v>
      </c>
      <c r="D177" s="260" t="s">
        <v>1004</v>
      </c>
      <c r="E177" s="208" t="s">
        <v>312</v>
      </c>
      <c r="F177" s="217">
        <v>2846</v>
      </c>
      <c r="G177" s="218">
        <v>3.7168760000000001</v>
      </c>
      <c r="H177" s="219">
        <v>6.4716040874379589E-4</v>
      </c>
      <c r="I177" s="201"/>
      <c r="J177" s="299"/>
      <c r="K177" s="212"/>
      <c r="L177" s="213"/>
      <c r="M177" s="214"/>
    </row>
    <row r="178" spans="2:13" ht="15" x14ac:dyDescent="0.3">
      <c r="B178" s="215">
        <f t="shared" si="2"/>
        <v>173</v>
      </c>
      <c r="C178" s="216" t="s">
        <v>640</v>
      </c>
      <c r="D178" s="260" t="s">
        <v>1005</v>
      </c>
      <c r="E178" s="208" t="s">
        <v>310</v>
      </c>
      <c r="F178" s="217">
        <v>4178</v>
      </c>
      <c r="G178" s="218">
        <v>3.4865409999999999</v>
      </c>
      <c r="H178" s="219">
        <v>6.0705584438706136E-4</v>
      </c>
      <c r="I178" s="201"/>
      <c r="J178" s="299"/>
      <c r="K178" s="212"/>
      <c r="L178" s="213"/>
      <c r="M178" s="214"/>
    </row>
    <row r="179" spans="2:13" ht="15" x14ac:dyDescent="0.3">
      <c r="B179" s="215">
        <f t="shared" si="2"/>
        <v>174</v>
      </c>
      <c r="C179" s="216" t="s">
        <v>641</v>
      </c>
      <c r="D179" s="260" t="s">
        <v>1006</v>
      </c>
      <c r="E179" s="208" t="s">
        <v>323</v>
      </c>
      <c r="F179" s="217">
        <v>6342</v>
      </c>
      <c r="G179" s="218">
        <v>3.4785870000000001</v>
      </c>
      <c r="H179" s="219">
        <v>6.0567094107278664E-4</v>
      </c>
      <c r="I179" s="201"/>
      <c r="J179" s="299"/>
      <c r="K179" s="212"/>
      <c r="L179" s="213"/>
      <c r="M179" s="214"/>
    </row>
    <row r="180" spans="2:13" ht="15" x14ac:dyDescent="0.3">
      <c r="B180" s="215">
        <f t="shared" si="2"/>
        <v>175</v>
      </c>
      <c r="C180" s="216" t="s">
        <v>642</v>
      </c>
      <c r="D180" s="260" t="s">
        <v>1007</v>
      </c>
      <c r="E180" s="208" t="s">
        <v>311</v>
      </c>
      <c r="F180" s="217">
        <v>1617</v>
      </c>
      <c r="G180" s="218">
        <v>3.4636140000000002</v>
      </c>
      <c r="H180" s="219">
        <v>6.0306393109986283E-4</v>
      </c>
      <c r="I180" s="201"/>
      <c r="J180" s="299"/>
      <c r="K180" s="212"/>
      <c r="L180" s="213"/>
      <c r="M180" s="214"/>
    </row>
    <row r="181" spans="2:13" ht="15" x14ac:dyDescent="0.3">
      <c r="B181" s="215">
        <f t="shared" si="2"/>
        <v>176</v>
      </c>
      <c r="C181" s="216" t="s">
        <v>643</v>
      </c>
      <c r="D181" s="260" t="s">
        <v>1008</v>
      </c>
      <c r="E181" s="208" t="s">
        <v>356</v>
      </c>
      <c r="F181" s="217">
        <v>5905</v>
      </c>
      <c r="G181" s="218">
        <v>3.4219474999999999</v>
      </c>
      <c r="H181" s="219">
        <v>5.9580920719437785E-4</v>
      </c>
      <c r="I181" s="201"/>
      <c r="J181" s="299"/>
      <c r="K181" s="212"/>
      <c r="L181" s="213"/>
      <c r="M181" s="214"/>
    </row>
    <row r="182" spans="2:13" ht="15" x14ac:dyDescent="0.3">
      <c r="B182" s="215">
        <f t="shared" si="2"/>
        <v>177</v>
      </c>
      <c r="C182" s="216" t="s">
        <v>644</v>
      </c>
      <c r="D182" s="260" t="s">
        <v>1009</v>
      </c>
      <c r="E182" s="208" t="s">
        <v>322</v>
      </c>
      <c r="F182" s="217">
        <v>166</v>
      </c>
      <c r="G182" s="218">
        <v>3.4146200000000002</v>
      </c>
      <c r="H182" s="219">
        <v>5.9453338634507589E-4</v>
      </c>
      <c r="I182" s="201"/>
      <c r="J182" s="299"/>
      <c r="K182" s="212"/>
      <c r="L182" s="213"/>
      <c r="M182" s="214"/>
    </row>
    <row r="183" spans="2:13" ht="15" x14ac:dyDescent="0.3">
      <c r="B183" s="215">
        <f t="shared" si="2"/>
        <v>178</v>
      </c>
      <c r="C183" s="216" t="s">
        <v>395</v>
      </c>
      <c r="D183" s="260" t="s">
        <v>433</v>
      </c>
      <c r="E183" s="208" t="s">
        <v>312</v>
      </c>
      <c r="F183" s="217">
        <v>1073</v>
      </c>
      <c r="G183" s="218">
        <v>3.4046289999999999</v>
      </c>
      <c r="H183" s="219">
        <v>5.9279381266982845E-4</v>
      </c>
      <c r="I183" s="201"/>
      <c r="J183" s="299"/>
      <c r="K183" s="212"/>
      <c r="L183" s="213"/>
      <c r="M183" s="214"/>
    </row>
    <row r="184" spans="2:13" ht="15" x14ac:dyDescent="0.3">
      <c r="B184" s="215">
        <f t="shared" si="2"/>
        <v>179</v>
      </c>
      <c r="C184" s="216" t="s">
        <v>645</v>
      </c>
      <c r="D184" s="260" t="s">
        <v>1010</v>
      </c>
      <c r="E184" s="208" t="s">
        <v>318</v>
      </c>
      <c r="F184" s="217">
        <v>643</v>
      </c>
      <c r="G184" s="218">
        <v>3.3661050000000001</v>
      </c>
      <c r="H184" s="219">
        <v>5.8608624222990897E-4</v>
      </c>
      <c r="I184" s="201"/>
      <c r="J184" s="299"/>
      <c r="K184" s="212"/>
      <c r="L184" s="213"/>
      <c r="M184" s="214"/>
    </row>
    <row r="185" spans="2:13" ht="15" x14ac:dyDescent="0.3">
      <c r="B185" s="215">
        <f t="shared" si="2"/>
        <v>180</v>
      </c>
      <c r="C185" s="216" t="s">
        <v>646</v>
      </c>
      <c r="D185" s="260" t="s">
        <v>1011</v>
      </c>
      <c r="E185" s="208" t="s">
        <v>485</v>
      </c>
      <c r="F185" s="217">
        <v>10190</v>
      </c>
      <c r="G185" s="218">
        <v>3.3168449999999998</v>
      </c>
      <c r="H185" s="219">
        <v>5.7750938313245201E-4</v>
      </c>
      <c r="I185" s="201"/>
      <c r="J185" s="299"/>
      <c r="K185" s="212"/>
      <c r="L185" s="213"/>
      <c r="M185" s="214"/>
    </row>
    <row r="186" spans="2:13" ht="15" x14ac:dyDescent="0.3">
      <c r="B186" s="215">
        <f t="shared" si="2"/>
        <v>181</v>
      </c>
      <c r="C186" s="216" t="s">
        <v>647</v>
      </c>
      <c r="D186" s="260" t="s">
        <v>1012</v>
      </c>
      <c r="E186" s="208" t="s">
        <v>308</v>
      </c>
      <c r="F186" s="217">
        <v>1318</v>
      </c>
      <c r="G186" s="218">
        <v>3.3068620000000002</v>
      </c>
      <c r="H186" s="219">
        <v>5.7577120236976601E-4</v>
      </c>
      <c r="I186" s="201"/>
      <c r="J186" s="299"/>
      <c r="K186" s="212"/>
      <c r="L186" s="213"/>
      <c r="M186" s="214"/>
    </row>
    <row r="187" spans="2:13" ht="15" x14ac:dyDescent="0.3">
      <c r="B187" s="215">
        <f t="shared" si="2"/>
        <v>182</v>
      </c>
      <c r="C187" s="216" t="s">
        <v>648</v>
      </c>
      <c r="D187" s="260" t="s">
        <v>1013</v>
      </c>
      <c r="E187" s="208" t="s">
        <v>312</v>
      </c>
      <c r="F187" s="217">
        <v>1550</v>
      </c>
      <c r="G187" s="218">
        <v>3.2984</v>
      </c>
      <c r="H187" s="219">
        <v>5.7429784910783578E-4</v>
      </c>
      <c r="I187" s="201"/>
      <c r="J187" s="299"/>
      <c r="K187" s="212"/>
      <c r="L187" s="213"/>
      <c r="M187" s="214"/>
    </row>
    <row r="188" spans="2:13" ht="15" x14ac:dyDescent="0.3">
      <c r="B188" s="215">
        <f t="shared" si="2"/>
        <v>183</v>
      </c>
      <c r="C188" s="216" t="s">
        <v>649</v>
      </c>
      <c r="D188" s="260" t="s">
        <v>1014</v>
      </c>
      <c r="E188" s="208" t="s">
        <v>311</v>
      </c>
      <c r="F188" s="217">
        <v>15015</v>
      </c>
      <c r="G188" s="218">
        <v>3.2657625000000001</v>
      </c>
      <c r="H188" s="219">
        <v>5.6861520114207757E-4</v>
      </c>
      <c r="I188" s="201"/>
      <c r="J188" s="299"/>
      <c r="K188" s="212"/>
      <c r="L188" s="213"/>
      <c r="M188" s="214"/>
    </row>
    <row r="189" spans="2:13" ht="15" x14ac:dyDescent="0.3">
      <c r="B189" s="215">
        <f t="shared" si="2"/>
        <v>184</v>
      </c>
      <c r="C189" s="216" t="s">
        <v>650</v>
      </c>
      <c r="D189" s="260" t="s">
        <v>1015</v>
      </c>
      <c r="E189" s="208" t="s">
        <v>360</v>
      </c>
      <c r="F189" s="217">
        <v>2152</v>
      </c>
      <c r="G189" s="218">
        <v>3.2635079999999999</v>
      </c>
      <c r="H189" s="219">
        <v>5.6822266097083889E-4</v>
      </c>
      <c r="I189" s="201"/>
      <c r="J189" s="299"/>
      <c r="K189" s="212"/>
      <c r="L189" s="213"/>
      <c r="M189" s="214"/>
    </row>
    <row r="190" spans="2:13" ht="15" x14ac:dyDescent="0.3">
      <c r="B190" s="215">
        <f t="shared" si="2"/>
        <v>185</v>
      </c>
      <c r="C190" s="216" t="s">
        <v>651</v>
      </c>
      <c r="D190" s="260" t="s">
        <v>1016</v>
      </c>
      <c r="E190" s="208" t="s">
        <v>354</v>
      </c>
      <c r="F190" s="217">
        <v>16308</v>
      </c>
      <c r="G190" s="218">
        <v>3.2126760000000001</v>
      </c>
      <c r="H190" s="219">
        <v>5.5937209455504656E-4</v>
      </c>
      <c r="I190" s="201"/>
      <c r="J190" s="299"/>
      <c r="K190" s="212"/>
      <c r="L190" s="213"/>
      <c r="M190" s="214"/>
    </row>
    <row r="191" spans="2:13" ht="15" x14ac:dyDescent="0.3">
      <c r="B191" s="215">
        <f t="shared" si="2"/>
        <v>186</v>
      </c>
      <c r="C191" s="216" t="s">
        <v>181</v>
      </c>
      <c r="D191" s="260" t="s">
        <v>510</v>
      </c>
      <c r="E191" s="208" t="s">
        <v>310</v>
      </c>
      <c r="F191" s="217">
        <v>4516</v>
      </c>
      <c r="G191" s="218">
        <v>3.0550739999999998</v>
      </c>
      <c r="H191" s="219">
        <v>5.3193136886529001E-4</v>
      </c>
      <c r="I191" s="201"/>
      <c r="J191" s="299"/>
      <c r="K191" s="212"/>
      <c r="L191" s="213"/>
      <c r="M191" s="214"/>
    </row>
    <row r="192" spans="2:13" ht="15" x14ac:dyDescent="0.3">
      <c r="B192" s="215">
        <f t="shared" si="2"/>
        <v>187</v>
      </c>
      <c r="C192" s="216" t="s">
        <v>652</v>
      </c>
      <c r="D192" s="260" t="s">
        <v>1017</v>
      </c>
      <c r="E192" s="208" t="s">
        <v>353</v>
      </c>
      <c r="F192" s="217">
        <v>3084</v>
      </c>
      <c r="G192" s="218">
        <v>3.0485340000000001</v>
      </c>
      <c r="H192" s="219">
        <v>5.3079266284626093E-4</v>
      </c>
      <c r="I192" s="201"/>
      <c r="J192" s="299"/>
      <c r="K192" s="212"/>
      <c r="L192" s="213"/>
      <c r="M192" s="214"/>
    </row>
    <row r="193" spans="2:13" ht="15" x14ac:dyDescent="0.3">
      <c r="B193" s="215">
        <f t="shared" si="2"/>
        <v>188</v>
      </c>
      <c r="C193" s="216" t="s">
        <v>653</v>
      </c>
      <c r="D193" s="260" t="s">
        <v>1018</v>
      </c>
      <c r="E193" s="208" t="s">
        <v>310</v>
      </c>
      <c r="F193" s="217">
        <v>5131</v>
      </c>
      <c r="G193" s="218">
        <v>2.9734145000000001</v>
      </c>
      <c r="H193" s="219">
        <v>5.1771330095077954E-4</v>
      </c>
      <c r="I193" s="201"/>
      <c r="J193" s="299"/>
      <c r="K193" s="212"/>
      <c r="L193" s="213"/>
      <c r="M193" s="214"/>
    </row>
    <row r="194" spans="2:13" ht="15" x14ac:dyDescent="0.3">
      <c r="B194" s="215">
        <f t="shared" si="2"/>
        <v>189</v>
      </c>
      <c r="C194" s="216" t="s">
        <v>654</v>
      </c>
      <c r="D194" s="260" t="s">
        <v>1019</v>
      </c>
      <c r="E194" s="208" t="s">
        <v>312</v>
      </c>
      <c r="F194" s="217">
        <v>469</v>
      </c>
      <c r="G194" s="218">
        <v>2.9706459999999999</v>
      </c>
      <c r="H194" s="219">
        <v>5.1723126614746425E-4</v>
      </c>
      <c r="I194" s="201"/>
      <c r="J194" s="299"/>
      <c r="K194" s="212"/>
      <c r="L194" s="213"/>
      <c r="M194" s="214"/>
    </row>
    <row r="195" spans="2:13" ht="15" x14ac:dyDescent="0.3">
      <c r="B195" s="215">
        <f t="shared" si="2"/>
        <v>190</v>
      </c>
      <c r="C195" s="216" t="s">
        <v>377</v>
      </c>
      <c r="D195" s="260" t="s">
        <v>378</v>
      </c>
      <c r="E195" s="208" t="s">
        <v>321</v>
      </c>
      <c r="F195" s="217">
        <v>1230</v>
      </c>
      <c r="G195" s="218">
        <v>2.9655300000000002</v>
      </c>
      <c r="H195" s="219">
        <v>5.1634049856438282E-4</v>
      </c>
      <c r="I195" s="201"/>
      <c r="J195" s="299"/>
      <c r="K195" s="212"/>
      <c r="L195" s="213"/>
      <c r="M195" s="214"/>
    </row>
    <row r="196" spans="2:13" ht="15" x14ac:dyDescent="0.3">
      <c r="B196" s="215">
        <f t="shared" si="2"/>
        <v>191</v>
      </c>
      <c r="C196" s="216" t="s">
        <v>655</v>
      </c>
      <c r="D196" s="260" t="s">
        <v>1020</v>
      </c>
      <c r="E196" s="208" t="s">
        <v>353</v>
      </c>
      <c r="F196" s="217">
        <v>2143</v>
      </c>
      <c r="G196" s="218">
        <v>2.9391245000000001</v>
      </c>
      <c r="H196" s="219">
        <v>5.1174292948403578E-4</v>
      </c>
      <c r="I196" s="201"/>
      <c r="J196" s="299"/>
      <c r="K196" s="212"/>
      <c r="L196" s="213"/>
      <c r="M196" s="214"/>
    </row>
    <row r="197" spans="2:13" ht="15" x14ac:dyDescent="0.3">
      <c r="B197" s="215">
        <f t="shared" si="2"/>
        <v>192</v>
      </c>
      <c r="C197" s="216" t="s">
        <v>656</v>
      </c>
      <c r="D197" s="260" t="s">
        <v>1021</v>
      </c>
      <c r="E197" s="208" t="s">
        <v>354</v>
      </c>
      <c r="F197" s="217">
        <v>1750</v>
      </c>
      <c r="G197" s="218">
        <v>2.92075</v>
      </c>
      <c r="H197" s="219">
        <v>5.0854367050136783E-4</v>
      </c>
      <c r="I197" s="201"/>
      <c r="J197" s="299"/>
      <c r="K197" s="212"/>
      <c r="L197" s="213"/>
      <c r="M197" s="214"/>
    </row>
    <row r="198" spans="2:13" ht="15" x14ac:dyDescent="0.3">
      <c r="B198" s="215">
        <f t="shared" si="2"/>
        <v>193</v>
      </c>
      <c r="C198" s="216" t="s">
        <v>247</v>
      </c>
      <c r="D198" s="260" t="s">
        <v>372</v>
      </c>
      <c r="E198" s="208" t="s">
        <v>316</v>
      </c>
      <c r="F198" s="217">
        <v>1545</v>
      </c>
      <c r="G198" s="218">
        <v>2.9107799999999999</v>
      </c>
      <c r="H198" s="219">
        <v>5.0680775322159421E-4</v>
      </c>
      <c r="I198" s="201"/>
      <c r="J198" s="299"/>
      <c r="K198" s="212"/>
      <c r="L198" s="213"/>
      <c r="M198" s="214"/>
    </row>
    <row r="199" spans="2:13" ht="15" x14ac:dyDescent="0.3">
      <c r="B199" s="215">
        <f t="shared" si="2"/>
        <v>194</v>
      </c>
      <c r="C199" s="216" t="s">
        <v>657</v>
      </c>
      <c r="D199" s="260" t="s">
        <v>1022</v>
      </c>
      <c r="E199" s="208" t="s">
        <v>311</v>
      </c>
      <c r="F199" s="217">
        <v>9864</v>
      </c>
      <c r="G199" s="218">
        <v>2.9098799999999998</v>
      </c>
      <c r="H199" s="219">
        <v>5.0665105055842507E-4</v>
      </c>
      <c r="I199" s="201"/>
      <c r="J199" s="299"/>
      <c r="K199" s="212"/>
      <c r="L199" s="213"/>
      <c r="M199" s="214"/>
    </row>
    <row r="200" spans="2:13" ht="15" x14ac:dyDescent="0.3">
      <c r="B200" s="215">
        <f t="shared" ref="B200:B263" si="3">B199+1</f>
        <v>195</v>
      </c>
      <c r="C200" s="216" t="s">
        <v>658</v>
      </c>
      <c r="D200" s="260" t="s">
        <v>1023</v>
      </c>
      <c r="E200" s="208" t="s">
        <v>358</v>
      </c>
      <c r="F200" s="217">
        <v>6110</v>
      </c>
      <c r="G200" s="218">
        <v>2.8197649999999999</v>
      </c>
      <c r="H200" s="219">
        <v>4.9096076112344067E-4</v>
      </c>
      <c r="I200" s="201"/>
      <c r="J200" s="299"/>
      <c r="K200" s="212"/>
      <c r="L200" s="213"/>
      <c r="M200" s="214"/>
    </row>
    <row r="201" spans="2:13" ht="15" x14ac:dyDescent="0.3">
      <c r="B201" s="215">
        <f t="shared" si="3"/>
        <v>196</v>
      </c>
      <c r="C201" s="216" t="s">
        <v>659</v>
      </c>
      <c r="D201" s="260" t="s">
        <v>1024</v>
      </c>
      <c r="E201" s="208" t="s">
        <v>308</v>
      </c>
      <c r="F201" s="217">
        <v>2135</v>
      </c>
      <c r="G201" s="218">
        <v>2.7733650000000001</v>
      </c>
      <c r="H201" s="219">
        <v>4.8288186826672116E-4</v>
      </c>
      <c r="I201" s="201"/>
      <c r="J201" s="299"/>
      <c r="K201" s="212"/>
      <c r="L201" s="213"/>
      <c r="M201" s="214"/>
    </row>
    <row r="202" spans="2:13" ht="15" x14ac:dyDescent="0.3">
      <c r="B202" s="215">
        <f t="shared" si="3"/>
        <v>197</v>
      </c>
      <c r="C202" s="216" t="s">
        <v>393</v>
      </c>
      <c r="D202" s="260" t="s">
        <v>394</v>
      </c>
      <c r="E202" s="208" t="s">
        <v>356</v>
      </c>
      <c r="F202" s="217">
        <v>543</v>
      </c>
      <c r="G202" s="218">
        <v>2.7350910000000002</v>
      </c>
      <c r="H202" s="219">
        <v>4.7621782634434871E-4</v>
      </c>
      <c r="I202" s="201"/>
      <c r="J202" s="299"/>
      <c r="K202" s="212"/>
      <c r="L202" s="213"/>
      <c r="M202" s="214"/>
    </row>
    <row r="203" spans="2:13" ht="15" x14ac:dyDescent="0.3">
      <c r="B203" s="215">
        <f t="shared" si="3"/>
        <v>198</v>
      </c>
      <c r="C203" s="216" t="s">
        <v>385</v>
      </c>
      <c r="D203" s="260" t="s">
        <v>430</v>
      </c>
      <c r="E203" s="208" t="s">
        <v>358</v>
      </c>
      <c r="F203" s="217">
        <v>103</v>
      </c>
      <c r="G203" s="218">
        <v>2.7004540000000001</v>
      </c>
      <c r="H203" s="219">
        <v>4.7018703729524974E-4</v>
      </c>
      <c r="I203" s="201"/>
      <c r="J203" s="299"/>
      <c r="K203" s="212"/>
      <c r="L203" s="213"/>
      <c r="M203" s="214"/>
    </row>
    <row r="204" spans="2:13" ht="15" x14ac:dyDescent="0.3">
      <c r="B204" s="215">
        <f t="shared" si="3"/>
        <v>199</v>
      </c>
      <c r="C204" s="216" t="s">
        <v>180</v>
      </c>
      <c r="D204" s="260" t="s">
        <v>508</v>
      </c>
      <c r="E204" s="208" t="s">
        <v>310</v>
      </c>
      <c r="F204" s="217">
        <v>5211</v>
      </c>
      <c r="G204" s="218">
        <v>2.6914815000000001</v>
      </c>
      <c r="H204" s="219">
        <v>4.686247988004886E-4</v>
      </c>
      <c r="I204" s="201"/>
      <c r="J204" s="299"/>
      <c r="K204" s="212"/>
      <c r="L204" s="213"/>
      <c r="M204" s="214"/>
    </row>
    <row r="205" spans="2:13" ht="15" x14ac:dyDescent="0.3">
      <c r="B205" s="215">
        <f t="shared" si="3"/>
        <v>200</v>
      </c>
      <c r="C205" s="216" t="s">
        <v>660</v>
      </c>
      <c r="D205" s="260" t="s">
        <v>1025</v>
      </c>
      <c r="E205" s="208" t="s">
        <v>502</v>
      </c>
      <c r="F205" s="217">
        <v>4899</v>
      </c>
      <c r="G205" s="218">
        <v>2.6822024999999998</v>
      </c>
      <c r="H205" s="219">
        <v>4.6700919434321492E-4</v>
      </c>
      <c r="I205" s="201"/>
      <c r="J205" s="299"/>
      <c r="K205" s="212"/>
      <c r="L205" s="213"/>
      <c r="M205" s="214"/>
    </row>
    <row r="206" spans="2:13" ht="15" x14ac:dyDescent="0.3">
      <c r="B206" s="215">
        <f t="shared" si="3"/>
        <v>201</v>
      </c>
      <c r="C206" s="216" t="s">
        <v>661</v>
      </c>
      <c r="D206" s="260" t="s">
        <v>1026</v>
      </c>
      <c r="E206" s="208" t="s">
        <v>1301</v>
      </c>
      <c r="F206" s="217">
        <v>5049</v>
      </c>
      <c r="G206" s="218">
        <v>2.6608230000000002</v>
      </c>
      <c r="H206" s="219">
        <v>4.6328672257963229E-4</v>
      </c>
      <c r="I206" s="201"/>
      <c r="J206" s="299"/>
      <c r="K206" s="212"/>
      <c r="L206" s="213"/>
      <c r="M206" s="214"/>
    </row>
    <row r="207" spans="2:13" ht="15" x14ac:dyDescent="0.3">
      <c r="B207" s="215">
        <f t="shared" si="3"/>
        <v>202</v>
      </c>
      <c r="C207" s="216" t="s">
        <v>662</v>
      </c>
      <c r="D207" s="260" t="s">
        <v>1027</v>
      </c>
      <c r="E207" s="208" t="s">
        <v>311</v>
      </c>
      <c r="F207" s="217">
        <v>672</v>
      </c>
      <c r="G207" s="218">
        <v>2.6530559999999999</v>
      </c>
      <c r="H207" s="219">
        <v>4.6193437859648267E-4</v>
      </c>
      <c r="I207" s="201"/>
      <c r="J207" s="299"/>
      <c r="K207" s="212"/>
      <c r="L207" s="213"/>
      <c r="M207" s="214"/>
    </row>
    <row r="208" spans="2:13" ht="15" x14ac:dyDescent="0.3">
      <c r="B208" s="215">
        <f t="shared" si="3"/>
        <v>203</v>
      </c>
      <c r="C208" s="216" t="s">
        <v>25</v>
      </c>
      <c r="D208" s="260" t="s">
        <v>573</v>
      </c>
      <c r="E208" s="208" t="s">
        <v>324</v>
      </c>
      <c r="F208" s="217">
        <v>1566</v>
      </c>
      <c r="G208" s="218">
        <v>2.6481059999999998</v>
      </c>
      <c r="H208" s="219">
        <v>4.6107251394905251E-4</v>
      </c>
      <c r="I208" s="201"/>
      <c r="J208" s="299"/>
      <c r="K208" s="212"/>
      <c r="L208" s="213"/>
      <c r="M208" s="214"/>
    </row>
    <row r="209" spans="2:13" ht="15" x14ac:dyDescent="0.3">
      <c r="B209" s="215">
        <f t="shared" si="3"/>
        <v>204</v>
      </c>
      <c r="C209" s="216" t="s">
        <v>400</v>
      </c>
      <c r="D209" s="260" t="s">
        <v>422</v>
      </c>
      <c r="E209" s="208" t="s">
        <v>312</v>
      </c>
      <c r="F209" s="217">
        <v>313</v>
      </c>
      <c r="G209" s="218">
        <v>2.6476670000000002</v>
      </c>
      <c r="H209" s="219">
        <v>4.6099607787223999E-4</v>
      </c>
      <c r="I209" s="201"/>
      <c r="J209" s="299"/>
      <c r="K209" s="212"/>
      <c r="L209" s="213"/>
      <c r="M209" s="214"/>
    </row>
    <row r="210" spans="2:13" ht="15" x14ac:dyDescent="0.3">
      <c r="B210" s="215">
        <f t="shared" si="3"/>
        <v>205</v>
      </c>
      <c r="C210" s="216" t="s">
        <v>663</v>
      </c>
      <c r="D210" s="260" t="s">
        <v>1028</v>
      </c>
      <c r="E210" s="208" t="s">
        <v>320</v>
      </c>
      <c r="F210" s="217">
        <v>3682</v>
      </c>
      <c r="G210" s="218">
        <v>2.5976509999999999</v>
      </c>
      <c r="H210" s="219">
        <v>4.52287588537721E-4</v>
      </c>
      <c r="I210" s="201"/>
      <c r="J210" s="299"/>
      <c r="K210" s="212"/>
      <c r="L210" s="213"/>
      <c r="M210" s="214"/>
    </row>
    <row r="211" spans="2:13" ht="15" x14ac:dyDescent="0.3">
      <c r="B211" s="215">
        <f t="shared" si="3"/>
        <v>206</v>
      </c>
      <c r="C211" s="216" t="s">
        <v>392</v>
      </c>
      <c r="D211" s="260" t="s">
        <v>423</v>
      </c>
      <c r="E211" s="208" t="s">
        <v>312</v>
      </c>
      <c r="F211" s="217">
        <v>921</v>
      </c>
      <c r="G211" s="218">
        <v>2.5949175000000002</v>
      </c>
      <c r="H211" s="219">
        <v>4.5181164772686231E-4</v>
      </c>
      <c r="I211" s="201"/>
      <c r="J211" s="299"/>
      <c r="K211" s="212"/>
      <c r="L211" s="213"/>
      <c r="M211" s="214"/>
    </row>
    <row r="212" spans="2:13" ht="15" x14ac:dyDescent="0.3">
      <c r="B212" s="215">
        <f t="shared" si="3"/>
        <v>207</v>
      </c>
      <c r="C212" s="216" t="s">
        <v>664</v>
      </c>
      <c r="D212" s="260" t="s">
        <v>1029</v>
      </c>
      <c r="E212" s="208" t="s">
        <v>313</v>
      </c>
      <c r="F212" s="217">
        <v>1464</v>
      </c>
      <c r="G212" s="218">
        <v>2.5385759999999999</v>
      </c>
      <c r="H212" s="219">
        <v>4.4200179984136959E-4</v>
      </c>
      <c r="I212" s="201"/>
      <c r="J212" s="299"/>
      <c r="K212" s="212"/>
      <c r="L212" s="213"/>
      <c r="M212" s="214"/>
    </row>
    <row r="213" spans="2:13" ht="15" x14ac:dyDescent="0.3">
      <c r="B213" s="215">
        <f t="shared" si="3"/>
        <v>208</v>
      </c>
      <c r="C213" s="216" t="s">
        <v>665</v>
      </c>
      <c r="D213" s="260" t="s">
        <v>1030</v>
      </c>
      <c r="E213" s="208" t="s">
        <v>324</v>
      </c>
      <c r="F213" s="217">
        <v>1094</v>
      </c>
      <c r="G213" s="218">
        <v>2.526046</v>
      </c>
      <c r="H213" s="219">
        <v>4.3982015054191493E-4</v>
      </c>
      <c r="I213" s="201"/>
      <c r="J213" s="299"/>
      <c r="K213" s="212"/>
      <c r="L213" s="213"/>
      <c r="M213" s="214"/>
    </row>
    <row r="214" spans="2:13" ht="15" x14ac:dyDescent="0.3">
      <c r="B214" s="215">
        <f t="shared" si="3"/>
        <v>209</v>
      </c>
      <c r="C214" s="216" t="s">
        <v>666</v>
      </c>
      <c r="D214" s="260" t="s">
        <v>1031</v>
      </c>
      <c r="E214" s="208" t="s">
        <v>322</v>
      </c>
      <c r="F214" s="217">
        <v>802</v>
      </c>
      <c r="G214" s="218">
        <v>2.520686</v>
      </c>
      <c r="H214" s="219">
        <v>4.3888689912570768E-4</v>
      </c>
      <c r="I214" s="201"/>
      <c r="J214" s="299"/>
      <c r="K214" s="212"/>
      <c r="L214" s="213"/>
      <c r="M214" s="214"/>
    </row>
    <row r="215" spans="2:13" ht="15" x14ac:dyDescent="0.3">
      <c r="B215" s="215">
        <f t="shared" si="3"/>
        <v>210</v>
      </c>
      <c r="C215" s="216" t="s">
        <v>667</v>
      </c>
      <c r="D215" s="260" t="s">
        <v>1032</v>
      </c>
      <c r="E215" s="208" t="s">
        <v>356</v>
      </c>
      <c r="F215" s="217">
        <v>2402</v>
      </c>
      <c r="G215" s="218">
        <v>2.4980799999999999</v>
      </c>
      <c r="H215" s="219">
        <v>4.349508764550396E-4</v>
      </c>
      <c r="I215" s="201"/>
      <c r="J215" s="299"/>
      <c r="K215" s="212"/>
      <c r="L215" s="213"/>
      <c r="M215" s="214"/>
    </row>
    <row r="216" spans="2:13" ht="15" x14ac:dyDescent="0.3">
      <c r="B216" s="215">
        <f t="shared" si="3"/>
        <v>211</v>
      </c>
      <c r="C216" s="216" t="s">
        <v>668</v>
      </c>
      <c r="D216" s="260" t="s">
        <v>1033</v>
      </c>
      <c r="E216" s="208" t="s">
        <v>1303</v>
      </c>
      <c r="F216" s="217">
        <v>3208</v>
      </c>
      <c r="G216" s="218">
        <v>2.4974280000000002</v>
      </c>
      <c r="H216" s="219">
        <v>4.3483735408127703E-4</v>
      </c>
      <c r="I216" s="201"/>
      <c r="J216" s="299"/>
      <c r="K216" s="212"/>
      <c r="L216" s="213"/>
      <c r="M216" s="214"/>
    </row>
    <row r="217" spans="2:13" ht="15" x14ac:dyDescent="0.3">
      <c r="B217" s="215">
        <f t="shared" si="3"/>
        <v>212</v>
      </c>
      <c r="C217" s="216" t="s">
        <v>669</v>
      </c>
      <c r="D217" s="260" t="s">
        <v>1034</v>
      </c>
      <c r="E217" s="208" t="s">
        <v>324</v>
      </c>
      <c r="F217" s="217">
        <v>4618</v>
      </c>
      <c r="G217" s="218">
        <v>2.4937200000000002</v>
      </c>
      <c r="H217" s="219">
        <v>4.3419173910902025E-4</v>
      </c>
      <c r="I217" s="201"/>
      <c r="J217" s="299"/>
      <c r="K217" s="212"/>
      <c r="L217" s="213"/>
      <c r="M217" s="214"/>
    </row>
    <row r="218" spans="2:13" ht="15" x14ac:dyDescent="0.3">
      <c r="B218" s="215">
        <f t="shared" si="3"/>
        <v>213</v>
      </c>
      <c r="C218" s="216" t="s">
        <v>670</v>
      </c>
      <c r="D218" s="260" t="s">
        <v>1035</v>
      </c>
      <c r="E218" s="208" t="s">
        <v>321</v>
      </c>
      <c r="F218" s="217">
        <v>4889</v>
      </c>
      <c r="G218" s="218">
        <v>2.4860565000000001</v>
      </c>
      <c r="H218" s="219">
        <v>4.3285741593213512E-4</v>
      </c>
      <c r="I218" s="201"/>
      <c r="J218" s="299"/>
      <c r="K218" s="212"/>
      <c r="L218" s="213"/>
      <c r="M218" s="214"/>
    </row>
    <row r="219" spans="2:13" ht="15" x14ac:dyDescent="0.3">
      <c r="B219" s="215">
        <f t="shared" si="3"/>
        <v>214</v>
      </c>
      <c r="C219" s="216" t="s">
        <v>406</v>
      </c>
      <c r="D219" s="260" t="s">
        <v>435</v>
      </c>
      <c r="E219" s="208" t="s">
        <v>354</v>
      </c>
      <c r="F219" s="217">
        <v>1018</v>
      </c>
      <c r="G219" s="218">
        <v>2.4727220000000001</v>
      </c>
      <c r="H219" s="219">
        <v>4.305356918632143E-4</v>
      </c>
      <c r="I219" s="201"/>
      <c r="J219" s="299"/>
      <c r="K219" s="212"/>
      <c r="L219" s="213"/>
      <c r="M219" s="214"/>
    </row>
    <row r="220" spans="2:13" ht="15" x14ac:dyDescent="0.3">
      <c r="B220" s="215">
        <f t="shared" si="3"/>
        <v>215</v>
      </c>
      <c r="C220" s="216" t="s">
        <v>246</v>
      </c>
      <c r="D220" s="260" t="s">
        <v>371</v>
      </c>
      <c r="E220" s="208" t="s">
        <v>320</v>
      </c>
      <c r="F220" s="217">
        <v>7632</v>
      </c>
      <c r="G220" s="218">
        <v>2.4613200000000002</v>
      </c>
      <c r="H220" s="219">
        <v>4.2855044323493165E-4</v>
      </c>
      <c r="I220" s="201"/>
      <c r="J220" s="299"/>
      <c r="K220" s="212"/>
      <c r="L220" s="213"/>
      <c r="M220" s="214"/>
    </row>
    <row r="221" spans="2:13" ht="15" x14ac:dyDescent="0.3">
      <c r="B221" s="215">
        <f t="shared" si="3"/>
        <v>216</v>
      </c>
      <c r="C221" s="216" t="s">
        <v>16</v>
      </c>
      <c r="D221" s="260" t="s">
        <v>1</v>
      </c>
      <c r="E221" s="208" t="s">
        <v>320</v>
      </c>
      <c r="F221" s="217">
        <v>5278</v>
      </c>
      <c r="G221" s="218">
        <v>2.4516309999999999</v>
      </c>
      <c r="H221" s="219">
        <v>4.2686345200888088E-4</v>
      </c>
      <c r="I221" s="201"/>
      <c r="J221" s="299"/>
      <c r="K221" s="212"/>
      <c r="L221" s="213"/>
      <c r="M221" s="214"/>
    </row>
    <row r="222" spans="2:13" ht="15" x14ac:dyDescent="0.3">
      <c r="B222" s="215">
        <f t="shared" si="3"/>
        <v>217</v>
      </c>
      <c r="C222" s="216" t="s">
        <v>671</v>
      </c>
      <c r="D222" s="260" t="s">
        <v>1036</v>
      </c>
      <c r="E222" s="208" t="s">
        <v>311</v>
      </c>
      <c r="F222" s="217">
        <v>1080</v>
      </c>
      <c r="G222" s="218">
        <v>2.4289200000000002</v>
      </c>
      <c r="H222" s="219">
        <v>4.22909147360843E-4</v>
      </c>
      <c r="I222" s="201"/>
      <c r="J222" s="299"/>
      <c r="K222" s="212"/>
      <c r="L222" s="213"/>
      <c r="M222" s="214"/>
    </row>
    <row r="223" spans="2:13" ht="15" x14ac:dyDescent="0.3">
      <c r="B223" s="215">
        <f t="shared" si="3"/>
        <v>218</v>
      </c>
      <c r="C223" s="216" t="s">
        <v>396</v>
      </c>
      <c r="D223" s="260" t="s">
        <v>397</v>
      </c>
      <c r="E223" s="208" t="s">
        <v>324</v>
      </c>
      <c r="F223" s="217">
        <v>857</v>
      </c>
      <c r="G223" s="218">
        <v>2.409027</v>
      </c>
      <c r="H223" s="219">
        <v>4.1944549616259474E-4</v>
      </c>
      <c r="I223" s="201"/>
      <c r="J223" s="299"/>
      <c r="K223" s="212"/>
      <c r="L223" s="213"/>
      <c r="M223" s="214"/>
    </row>
    <row r="224" spans="2:13" ht="15" x14ac:dyDescent="0.3">
      <c r="B224" s="215">
        <f t="shared" si="3"/>
        <v>219</v>
      </c>
      <c r="C224" s="216" t="s">
        <v>182</v>
      </c>
      <c r="D224" s="260" t="s">
        <v>509</v>
      </c>
      <c r="E224" s="208" t="s">
        <v>310</v>
      </c>
      <c r="F224" s="217">
        <v>5370</v>
      </c>
      <c r="G224" s="218">
        <v>2.3735400000000002</v>
      </c>
      <c r="H224" s="219">
        <v>4.1326671015383599E-4</v>
      </c>
      <c r="I224" s="201"/>
      <c r="J224" s="299"/>
      <c r="K224" s="212"/>
      <c r="L224" s="213"/>
      <c r="M224" s="214"/>
    </row>
    <row r="225" spans="2:13" ht="15" x14ac:dyDescent="0.3">
      <c r="B225" s="215">
        <f t="shared" si="3"/>
        <v>220</v>
      </c>
      <c r="C225" s="216" t="s">
        <v>672</v>
      </c>
      <c r="D225" s="260" t="s">
        <v>1037</v>
      </c>
      <c r="E225" s="208" t="s">
        <v>308</v>
      </c>
      <c r="F225" s="217">
        <v>1754</v>
      </c>
      <c r="G225" s="218">
        <v>2.3529909999999998</v>
      </c>
      <c r="H225" s="219">
        <v>4.0968884012554445E-4</v>
      </c>
      <c r="I225" s="201"/>
      <c r="J225" s="299"/>
      <c r="K225" s="212"/>
      <c r="L225" s="213"/>
      <c r="M225" s="214"/>
    </row>
    <row r="226" spans="2:13" ht="15" x14ac:dyDescent="0.3">
      <c r="B226" s="215">
        <f t="shared" si="3"/>
        <v>221</v>
      </c>
      <c r="C226" s="216" t="s">
        <v>673</v>
      </c>
      <c r="D226" s="260" t="s">
        <v>1038</v>
      </c>
      <c r="E226" s="208" t="s">
        <v>357</v>
      </c>
      <c r="F226" s="217">
        <v>2384</v>
      </c>
      <c r="G226" s="218">
        <v>2.327976</v>
      </c>
      <c r="H226" s="219">
        <v>4.053333766597936E-4</v>
      </c>
      <c r="I226" s="201"/>
      <c r="J226" s="299"/>
      <c r="K226" s="212"/>
      <c r="L226" s="213"/>
      <c r="M226" s="214"/>
    </row>
    <row r="227" spans="2:13" ht="15" x14ac:dyDescent="0.3">
      <c r="B227" s="215">
        <f t="shared" si="3"/>
        <v>222</v>
      </c>
      <c r="C227" s="216" t="s">
        <v>24</v>
      </c>
      <c r="D227" s="260" t="s">
        <v>544</v>
      </c>
      <c r="E227" s="208" t="s">
        <v>320</v>
      </c>
      <c r="F227" s="217">
        <v>15196</v>
      </c>
      <c r="G227" s="218">
        <v>2.3249879999999998</v>
      </c>
      <c r="H227" s="219">
        <v>4.0481312381807208E-4</v>
      </c>
      <c r="I227" s="201"/>
      <c r="J227" s="299"/>
      <c r="K227" s="212"/>
      <c r="L227" s="213"/>
      <c r="M227" s="214"/>
    </row>
    <row r="228" spans="2:13" ht="15" x14ac:dyDescent="0.3">
      <c r="B228" s="215">
        <f t="shared" si="3"/>
        <v>223</v>
      </c>
      <c r="C228" s="216" t="s">
        <v>674</v>
      </c>
      <c r="D228" s="260" t="s">
        <v>1039</v>
      </c>
      <c r="E228" s="208" t="s">
        <v>354</v>
      </c>
      <c r="F228" s="217">
        <v>2825</v>
      </c>
      <c r="G228" s="218">
        <v>2.3136749999999999</v>
      </c>
      <c r="H228" s="219">
        <v>4.0284337134203617E-4</v>
      </c>
      <c r="I228" s="201"/>
      <c r="J228" s="299"/>
      <c r="K228" s="212"/>
      <c r="L228" s="213"/>
      <c r="M228" s="214"/>
    </row>
    <row r="229" spans="2:13" ht="15" x14ac:dyDescent="0.3">
      <c r="B229" s="215">
        <f t="shared" si="3"/>
        <v>224</v>
      </c>
      <c r="C229" s="216" t="s">
        <v>404</v>
      </c>
      <c r="D229" s="260" t="s">
        <v>424</v>
      </c>
      <c r="E229" s="208" t="s">
        <v>324</v>
      </c>
      <c r="F229" s="217">
        <v>1940</v>
      </c>
      <c r="G229" s="218">
        <v>2.2785299999999999</v>
      </c>
      <c r="H229" s="219">
        <v>3.967241323452817E-4</v>
      </c>
      <c r="I229" s="201"/>
      <c r="J229" s="299"/>
      <c r="K229" s="212"/>
      <c r="L229" s="213"/>
      <c r="M229" s="214"/>
    </row>
    <row r="230" spans="2:13" ht="15" x14ac:dyDescent="0.3">
      <c r="B230" s="215">
        <f t="shared" si="3"/>
        <v>225</v>
      </c>
      <c r="C230" s="216" t="s">
        <v>675</v>
      </c>
      <c r="D230" s="260" t="s">
        <v>1040</v>
      </c>
      <c r="E230" s="208" t="s">
        <v>356</v>
      </c>
      <c r="F230" s="217">
        <v>179</v>
      </c>
      <c r="G230" s="218">
        <v>2.2457340000000001</v>
      </c>
      <c r="H230" s="219">
        <v>3.9101388729939867E-4</v>
      </c>
      <c r="I230" s="201"/>
      <c r="J230" s="299"/>
      <c r="K230" s="212"/>
      <c r="L230" s="213"/>
      <c r="M230" s="214"/>
    </row>
    <row r="231" spans="2:13" ht="15" x14ac:dyDescent="0.3">
      <c r="B231" s="215">
        <f t="shared" si="3"/>
        <v>226</v>
      </c>
      <c r="C231" s="216" t="s">
        <v>398</v>
      </c>
      <c r="D231" s="260" t="s">
        <v>417</v>
      </c>
      <c r="E231" s="208" t="s">
        <v>353</v>
      </c>
      <c r="F231" s="217">
        <v>65</v>
      </c>
      <c r="G231" s="218">
        <v>2.1644675000000002</v>
      </c>
      <c r="H231" s="219">
        <v>3.7686424621447207E-4</v>
      </c>
      <c r="I231" s="201"/>
      <c r="J231" s="299"/>
      <c r="K231" s="212"/>
      <c r="L231" s="213"/>
      <c r="M231" s="214"/>
    </row>
    <row r="232" spans="2:13" ht="15" x14ac:dyDescent="0.3">
      <c r="B232" s="215">
        <f t="shared" si="3"/>
        <v>227</v>
      </c>
      <c r="C232" s="216" t="s">
        <v>676</v>
      </c>
      <c r="D232" s="260" t="s">
        <v>1041</v>
      </c>
      <c r="E232" s="208" t="s">
        <v>324</v>
      </c>
      <c r="F232" s="217">
        <v>5931</v>
      </c>
      <c r="G232" s="218">
        <v>2.1470220000000002</v>
      </c>
      <c r="H232" s="219">
        <v>3.7382673920300871E-4</v>
      </c>
      <c r="I232" s="201"/>
      <c r="J232" s="299"/>
      <c r="K232" s="212"/>
      <c r="L232" s="213"/>
      <c r="M232" s="214"/>
    </row>
    <row r="233" spans="2:13" ht="15" x14ac:dyDescent="0.3">
      <c r="B233" s="215">
        <f t="shared" si="3"/>
        <v>228</v>
      </c>
      <c r="C233" s="216" t="s">
        <v>399</v>
      </c>
      <c r="D233" s="260" t="s">
        <v>427</v>
      </c>
      <c r="E233" s="208" t="s">
        <v>308</v>
      </c>
      <c r="F233" s="217">
        <v>143</v>
      </c>
      <c r="G233" s="218">
        <v>2.1470020000000001</v>
      </c>
      <c r="H233" s="219">
        <v>3.7382325692160494E-4</v>
      </c>
      <c r="I233" s="201"/>
      <c r="J233" s="299"/>
      <c r="K233" s="212"/>
      <c r="L233" s="213"/>
      <c r="M233" s="214"/>
    </row>
    <row r="234" spans="2:13" ht="15" x14ac:dyDescent="0.3">
      <c r="B234" s="215">
        <f t="shared" si="3"/>
        <v>229</v>
      </c>
      <c r="C234" s="216" t="s">
        <v>45</v>
      </c>
      <c r="D234" s="260" t="s">
        <v>3</v>
      </c>
      <c r="E234" s="208" t="s">
        <v>355</v>
      </c>
      <c r="F234" s="217">
        <v>894</v>
      </c>
      <c r="G234" s="218">
        <v>2.1442589999999999</v>
      </c>
      <c r="H234" s="219">
        <v>3.733456620270795E-4</v>
      </c>
      <c r="I234" s="201"/>
      <c r="J234" s="299"/>
      <c r="K234" s="212"/>
      <c r="L234" s="213"/>
      <c r="M234" s="214"/>
    </row>
    <row r="235" spans="2:13" ht="15" x14ac:dyDescent="0.3">
      <c r="B235" s="215">
        <f t="shared" si="3"/>
        <v>230</v>
      </c>
      <c r="C235" s="216" t="s">
        <v>677</v>
      </c>
      <c r="D235" s="260" t="s">
        <v>1042</v>
      </c>
      <c r="E235" s="208" t="s">
        <v>311</v>
      </c>
      <c r="F235" s="217">
        <v>4514</v>
      </c>
      <c r="G235" s="218">
        <v>2.1373790000000001</v>
      </c>
      <c r="H235" s="219">
        <v>3.7214775722418659E-4</v>
      </c>
      <c r="I235" s="201"/>
      <c r="J235" s="299"/>
      <c r="K235" s="212"/>
      <c r="L235" s="213"/>
      <c r="M235" s="214"/>
    </row>
    <row r="236" spans="2:13" ht="15" x14ac:dyDescent="0.3">
      <c r="B236" s="215">
        <f t="shared" si="3"/>
        <v>231</v>
      </c>
      <c r="C236" s="216" t="s">
        <v>678</v>
      </c>
      <c r="D236" s="260" t="s">
        <v>1043</v>
      </c>
      <c r="E236" s="208" t="s">
        <v>1300</v>
      </c>
      <c r="F236" s="217">
        <v>3962</v>
      </c>
      <c r="G236" s="218">
        <v>2.1315559999999998</v>
      </c>
      <c r="H236" s="219">
        <v>3.7113389099348234E-4</v>
      </c>
      <c r="I236" s="201"/>
      <c r="J236" s="299"/>
      <c r="K236" s="212"/>
      <c r="L236" s="213"/>
      <c r="M236" s="214"/>
    </row>
    <row r="237" spans="2:13" ht="15" x14ac:dyDescent="0.3">
      <c r="B237" s="215">
        <f t="shared" si="3"/>
        <v>232</v>
      </c>
      <c r="C237" s="216" t="s">
        <v>679</v>
      </c>
      <c r="D237" s="260" t="s">
        <v>1044</v>
      </c>
      <c r="E237" s="208" t="s">
        <v>318</v>
      </c>
      <c r="F237" s="217">
        <v>194</v>
      </c>
      <c r="G237" s="218">
        <v>2.1063550000000002</v>
      </c>
      <c r="H237" s="219">
        <v>3.6674604231067654E-4</v>
      </c>
      <c r="I237" s="201"/>
      <c r="J237" s="299"/>
      <c r="K237" s="212"/>
      <c r="L237" s="213"/>
      <c r="M237" s="214"/>
    </row>
    <row r="238" spans="2:13" ht="15" x14ac:dyDescent="0.3">
      <c r="B238" s="215">
        <f t="shared" si="3"/>
        <v>233</v>
      </c>
      <c r="C238" s="216" t="s">
        <v>248</v>
      </c>
      <c r="D238" s="260" t="s">
        <v>373</v>
      </c>
      <c r="E238" s="208" t="s">
        <v>324</v>
      </c>
      <c r="F238" s="217">
        <v>2729</v>
      </c>
      <c r="G238" s="218">
        <v>2.0453855000000001</v>
      </c>
      <c r="H238" s="219">
        <v>3.5613039450835417E-4</v>
      </c>
      <c r="I238" s="201"/>
      <c r="J238" s="299"/>
      <c r="K238" s="212"/>
      <c r="L238" s="213"/>
      <c r="M238" s="214"/>
    </row>
    <row r="239" spans="2:13" ht="15" x14ac:dyDescent="0.3">
      <c r="B239" s="215">
        <f t="shared" si="3"/>
        <v>234</v>
      </c>
      <c r="C239" s="216" t="s">
        <v>680</v>
      </c>
      <c r="D239" s="260" t="s">
        <v>1045</v>
      </c>
      <c r="E239" s="208" t="s">
        <v>323</v>
      </c>
      <c r="F239" s="217">
        <v>748</v>
      </c>
      <c r="G239" s="218">
        <v>1.986688</v>
      </c>
      <c r="H239" s="219">
        <v>3.4591033387349873E-4</v>
      </c>
      <c r="I239" s="201"/>
      <c r="J239" s="299"/>
      <c r="K239" s="212"/>
      <c r="L239" s="213"/>
      <c r="M239" s="214"/>
    </row>
    <row r="240" spans="2:13" ht="15" x14ac:dyDescent="0.3">
      <c r="B240" s="215">
        <f t="shared" si="3"/>
        <v>235</v>
      </c>
      <c r="C240" s="216" t="s">
        <v>681</v>
      </c>
      <c r="D240" s="260" t="s">
        <v>1046</v>
      </c>
      <c r="E240" s="208" t="s">
        <v>322</v>
      </c>
      <c r="F240" s="217">
        <v>29829</v>
      </c>
      <c r="G240" s="218">
        <v>1.9537994999999999</v>
      </c>
      <c r="H240" s="219">
        <v>3.4018398327612332E-4</v>
      </c>
      <c r="I240" s="201"/>
      <c r="J240" s="299"/>
      <c r="K240" s="212"/>
      <c r="L240" s="213"/>
      <c r="M240" s="214"/>
    </row>
    <row r="241" spans="2:13" ht="15" x14ac:dyDescent="0.3">
      <c r="B241" s="215">
        <f t="shared" si="3"/>
        <v>236</v>
      </c>
      <c r="C241" s="216" t="s">
        <v>380</v>
      </c>
      <c r="D241" s="260" t="s">
        <v>381</v>
      </c>
      <c r="E241" s="208" t="s">
        <v>308</v>
      </c>
      <c r="F241" s="217">
        <v>235</v>
      </c>
      <c r="G241" s="218">
        <v>1.9291149999999999</v>
      </c>
      <c r="H241" s="219">
        <v>3.358860645105696E-4</v>
      </c>
      <c r="I241" s="201"/>
      <c r="J241" s="299"/>
      <c r="K241" s="212"/>
      <c r="L241" s="213"/>
      <c r="M241" s="214"/>
    </row>
    <row r="242" spans="2:13" ht="15" x14ac:dyDescent="0.3">
      <c r="B242" s="215">
        <f t="shared" si="3"/>
        <v>237</v>
      </c>
      <c r="C242" s="216" t="s">
        <v>682</v>
      </c>
      <c r="D242" s="260" t="s">
        <v>1047</v>
      </c>
      <c r="E242" s="208" t="s">
        <v>310</v>
      </c>
      <c r="F242" s="217">
        <v>4120</v>
      </c>
      <c r="G242" s="218">
        <v>1.9075599999999999</v>
      </c>
      <c r="H242" s="219">
        <v>3.3213303572766895E-4</v>
      </c>
      <c r="I242" s="201"/>
      <c r="J242" s="299"/>
      <c r="K242" s="212"/>
      <c r="L242" s="213"/>
      <c r="M242" s="214"/>
    </row>
    <row r="243" spans="2:13" ht="15" x14ac:dyDescent="0.3">
      <c r="B243" s="215">
        <f t="shared" si="3"/>
        <v>238</v>
      </c>
      <c r="C243" s="216" t="s">
        <v>683</v>
      </c>
      <c r="D243" s="260" t="s">
        <v>1048</v>
      </c>
      <c r="E243" s="208" t="s">
        <v>502</v>
      </c>
      <c r="F243" s="217">
        <v>62</v>
      </c>
      <c r="G243" s="218">
        <v>1.8850789999999999</v>
      </c>
      <c r="H243" s="219">
        <v>3.2821877731577432E-4</v>
      </c>
      <c r="I243" s="201"/>
      <c r="J243" s="299"/>
      <c r="K243" s="212"/>
      <c r="L243" s="213"/>
      <c r="M243" s="214"/>
    </row>
    <row r="244" spans="2:13" ht="15" x14ac:dyDescent="0.3">
      <c r="B244" s="215">
        <f t="shared" si="3"/>
        <v>239</v>
      </c>
      <c r="C244" s="216" t="s">
        <v>684</v>
      </c>
      <c r="D244" s="260" t="s">
        <v>1049</v>
      </c>
      <c r="E244" s="208" t="s">
        <v>1302</v>
      </c>
      <c r="F244" s="217">
        <v>519</v>
      </c>
      <c r="G244" s="218">
        <v>1.8691785000000001</v>
      </c>
      <c r="H244" s="219">
        <v>3.2545027654275129E-4</v>
      </c>
      <c r="I244" s="201"/>
      <c r="J244" s="299"/>
      <c r="K244" s="212"/>
      <c r="L244" s="213"/>
      <c r="M244" s="214"/>
    </row>
    <row r="245" spans="2:13" ht="15" x14ac:dyDescent="0.3">
      <c r="B245" s="215">
        <f t="shared" si="3"/>
        <v>240</v>
      </c>
      <c r="C245" s="216" t="s">
        <v>685</v>
      </c>
      <c r="D245" s="260" t="s">
        <v>1050</v>
      </c>
      <c r="E245" s="208" t="s">
        <v>324</v>
      </c>
      <c r="F245" s="217">
        <v>759</v>
      </c>
      <c r="G245" s="218">
        <v>1.8538574999999999</v>
      </c>
      <c r="H245" s="219">
        <v>3.227826748734022E-4</v>
      </c>
      <c r="I245" s="201"/>
      <c r="J245" s="299"/>
      <c r="K245" s="212"/>
      <c r="L245" s="213"/>
      <c r="M245" s="214"/>
    </row>
    <row r="246" spans="2:13" ht="15" x14ac:dyDescent="0.3">
      <c r="B246" s="215">
        <f t="shared" si="3"/>
        <v>241</v>
      </c>
      <c r="C246" s="216" t="s">
        <v>686</v>
      </c>
      <c r="D246" s="260" t="s">
        <v>1051</v>
      </c>
      <c r="E246" s="208" t="s">
        <v>356</v>
      </c>
      <c r="F246" s="217">
        <v>2384</v>
      </c>
      <c r="G246" s="218">
        <v>1.8404480000000001</v>
      </c>
      <c r="H246" s="219">
        <v>3.2044789224921729E-4</v>
      </c>
      <c r="I246" s="201"/>
      <c r="J246" s="299"/>
      <c r="K246" s="212"/>
      <c r="L246" s="213"/>
      <c r="M246" s="214"/>
    </row>
    <row r="247" spans="2:13" ht="15" x14ac:dyDescent="0.3">
      <c r="B247" s="215">
        <f t="shared" si="3"/>
        <v>242</v>
      </c>
      <c r="C247" s="216" t="s">
        <v>687</v>
      </c>
      <c r="D247" s="260" t="s">
        <v>1052</v>
      </c>
      <c r="E247" s="208" t="s">
        <v>355</v>
      </c>
      <c r="F247" s="217">
        <v>105</v>
      </c>
      <c r="G247" s="218">
        <v>1.8258975</v>
      </c>
      <c r="H247" s="219">
        <v>3.1791444547094792E-4</v>
      </c>
      <c r="I247" s="201"/>
      <c r="J247" s="299"/>
      <c r="K247" s="212"/>
      <c r="L247" s="213"/>
      <c r="M247" s="214"/>
    </row>
    <row r="248" spans="2:13" ht="15" x14ac:dyDescent="0.3">
      <c r="B248" s="215">
        <f t="shared" si="3"/>
        <v>243</v>
      </c>
      <c r="C248" s="216" t="s">
        <v>688</v>
      </c>
      <c r="D248" s="260" t="s">
        <v>1053</v>
      </c>
      <c r="E248" s="208" t="s">
        <v>324</v>
      </c>
      <c r="F248" s="217">
        <v>443</v>
      </c>
      <c r="G248" s="218">
        <v>1.7972509999999999</v>
      </c>
      <c r="H248" s="219">
        <v>3.1292668675930968E-4</v>
      </c>
      <c r="I248" s="201"/>
      <c r="J248" s="299"/>
      <c r="K248" s="212"/>
      <c r="L248" s="213"/>
      <c r="M248" s="214"/>
    </row>
    <row r="249" spans="2:13" ht="15" x14ac:dyDescent="0.3">
      <c r="B249" s="215">
        <f t="shared" si="3"/>
        <v>244</v>
      </c>
      <c r="C249" s="216" t="s">
        <v>689</v>
      </c>
      <c r="D249" s="260" t="s">
        <v>1054</v>
      </c>
      <c r="E249" s="208" t="s">
        <v>1303</v>
      </c>
      <c r="F249" s="217">
        <v>786</v>
      </c>
      <c r="G249" s="218">
        <v>1.794438</v>
      </c>
      <c r="H249" s="219">
        <v>3.1243690387987104E-4</v>
      </c>
      <c r="I249" s="201"/>
      <c r="J249" s="299"/>
      <c r="K249" s="212"/>
      <c r="L249" s="213"/>
      <c r="M249" s="214"/>
    </row>
    <row r="250" spans="2:13" ht="15" x14ac:dyDescent="0.3">
      <c r="B250" s="215">
        <f t="shared" si="3"/>
        <v>245</v>
      </c>
      <c r="C250" s="216" t="s">
        <v>690</v>
      </c>
      <c r="D250" s="260" t="s">
        <v>1055</v>
      </c>
      <c r="E250" s="208" t="s">
        <v>324</v>
      </c>
      <c r="F250" s="217">
        <v>2932</v>
      </c>
      <c r="G250" s="218">
        <v>1.791452</v>
      </c>
      <c r="H250" s="219">
        <v>3.1191699926628991E-4</v>
      </c>
      <c r="I250" s="201"/>
      <c r="J250" s="299"/>
      <c r="K250" s="212"/>
      <c r="L250" s="213"/>
      <c r="M250" s="214"/>
    </row>
    <row r="251" spans="2:13" ht="15" x14ac:dyDescent="0.3">
      <c r="B251" s="215">
        <f t="shared" si="3"/>
        <v>246</v>
      </c>
      <c r="C251" s="216" t="s">
        <v>691</v>
      </c>
      <c r="D251" s="260" t="s">
        <v>1056</v>
      </c>
      <c r="E251" s="208" t="s">
        <v>311</v>
      </c>
      <c r="F251" s="217">
        <v>2794</v>
      </c>
      <c r="G251" s="218">
        <v>1.782572</v>
      </c>
      <c r="H251" s="219">
        <v>3.1037086632302121E-4</v>
      </c>
      <c r="I251" s="201"/>
      <c r="J251" s="299"/>
      <c r="K251" s="212"/>
      <c r="L251" s="213"/>
      <c r="M251" s="214"/>
    </row>
    <row r="252" spans="2:13" ht="15" x14ac:dyDescent="0.3">
      <c r="B252" s="215">
        <f t="shared" si="3"/>
        <v>247</v>
      </c>
      <c r="C252" s="216" t="s">
        <v>692</v>
      </c>
      <c r="D252" s="260" t="s">
        <v>1057</v>
      </c>
      <c r="E252" s="208" t="s">
        <v>310</v>
      </c>
      <c r="F252" s="217">
        <v>4942</v>
      </c>
      <c r="G252" s="218">
        <v>1.774178</v>
      </c>
      <c r="H252" s="219">
        <v>3.089093528178638E-4</v>
      </c>
      <c r="I252" s="201"/>
      <c r="J252" s="299"/>
      <c r="K252" s="212"/>
      <c r="L252" s="213"/>
      <c r="M252" s="214"/>
    </row>
    <row r="253" spans="2:13" ht="15" x14ac:dyDescent="0.3">
      <c r="B253" s="215">
        <f t="shared" si="3"/>
        <v>248</v>
      </c>
      <c r="C253" s="216" t="s">
        <v>693</v>
      </c>
      <c r="D253" s="260" t="s">
        <v>1058</v>
      </c>
      <c r="E253" s="208" t="s">
        <v>311</v>
      </c>
      <c r="F253" s="217">
        <v>1381</v>
      </c>
      <c r="G253" s="218">
        <v>1.7711325</v>
      </c>
      <c r="H253" s="219">
        <v>3.0837908841710649E-4</v>
      </c>
      <c r="I253" s="201"/>
      <c r="J253" s="299"/>
      <c r="K253" s="212"/>
      <c r="L253" s="213"/>
      <c r="M253" s="214"/>
    </row>
    <row r="254" spans="2:13" ht="15" x14ac:dyDescent="0.3">
      <c r="B254" s="215">
        <f t="shared" si="3"/>
        <v>249</v>
      </c>
      <c r="C254" s="216" t="s">
        <v>694</v>
      </c>
      <c r="D254" s="260" t="s">
        <v>1059</v>
      </c>
      <c r="E254" s="208" t="s">
        <v>324</v>
      </c>
      <c r="F254" s="217">
        <v>516</v>
      </c>
      <c r="G254" s="218">
        <v>1.770138</v>
      </c>
      <c r="H254" s="219">
        <v>3.0820593197430462E-4</v>
      </c>
      <c r="I254" s="201"/>
      <c r="J254" s="299"/>
      <c r="K254" s="212"/>
      <c r="L254" s="213"/>
      <c r="M254" s="214"/>
    </row>
    <row r="255" spans="2:13" ht="15" x14ac:dyDescent="0.3">
      <c r="B255" s="215">
        <f t="shared" si="3"/>
        <v>250</v>
      </c>
      <c r="C255" s="216" t="s">
        <v>695</v>
      </c>
      <c r="D255" s="260" t="s">
        <v>1060</v>
      </c>
      <c r="E255" s="208" t="s">
        <v>311</v>
      </c>
      <c r="F255" s="217">
        <v>151</v>
      </c>
      <c r="G255" s="218">
        <v>1.7627740000000001</v>
      </c>
      <c r="H255" s="219">
        <v>3.0692375596144076E-4</v>
      </c>
      <c r="I255" s="201"/>
      <c r="J255" s="299"/>
      <c r="K255" s="212"/>
      <c r="L255" s="213"/>
      <c r="M255" s="214"/>
    </row>
    <row r="256" spans="2:13" ht="15" x14ac:dyDescent="0.3">
      <c r="B256" s="215">
        <f t="shared" si="3"/>
        <v>251</v>
      </c>
      <c r="C256" s="216" t="s">
        <v>696</v>
      </c>
      <c r="D256" s="260" t="s">
        <v>1061</v>
      </c>
      <c r="E256" s="208" t="s">
        <v>324</v>
      </c>
      <c r="F256" s="217">
        <v>1597</v>
      </c>
      <c r="G256" s="218">
        <v>1.753506</v>
      </c>
      <c r="H256" s="219">
        <v>3.0531006675893913E-4</v>
      </c>
      <c r="I256" s="201"/>
      <c r="J256" s="299"/>
      <c r="K256" s="212"/>
      <c r="L256" s="213"/>
      <c r="M256" s="214"/>
    </row>
    <row r="257" spans="2:13" ht="15" x14ac:dyDescent="0.3">
      <c r="B257" s="215">
        <f t="shared" si="3"/>
        <v>252</v>
      </c>
      <c r="C257" s="216" t="s">
        <v>697</v>
      </c>
      <c r="D257" s="260" t="s">
        <v>1062</v>
      </c>
      <c r="E257" s="208" t="s">
        <v>308</v>
      </c>
      <c r="F257" s="217">
        <v>176</v>
      </c>
      <c r="G257" s="218">
        <v>1.7445120000000001</v>
      </c>
      <c r="H257" s="219">
        <v>3.0374408481166897E-4</v>
      </c>
      <c r="I257" s="201"/>
      <c r="J257" s="299"/>
      <c r="K257" s="212"/>
      <c r="L257" s="213"/>
      <c r="M257" s="214"/>
    </row>
    <row r="258" spans="2:13" ht="15" x14ac:dyDescent="0.3">
      <c r="B258" s="215">
        <f t="shared" si="3"/>
        <v>253</v>
      </c>
      <c r="C258" s="216" t="s">
        <v>698</v>
      </c>
      <c r="D258" s="260" t="s">
        <v>1063</v>
      </c>
      <c r="E258" s="208" t="s">
        <v>353</v>
      </c>
      <c r="F258" s="217">
        <v>1195</v>
      </c>
      <c r="G258" s="218">
        <v>1.7399199999999999</v>
      </c>
      <c r="H258" s="219">
        <v>3.0294455300136603E-4</v>
      </c>
      <c r="I258" s="201"/>
      <c r="J258" s="299"/>
      <c r="K258" s="212"/>
      <c r="L258" s="213"/>
      <c r="M258" s="214"/>
    </row>
    <row r="259" spans="2:13" ht="15" x14ac:dyDescent="0.3">
      <c r="B259" s="215">
        <f t="shared" si="3"/>
        <v>254</v>
      </c>
      <c r="C259" s="216" t="s">
        <v>386</v>
      </c>
      <c r="D259" s="260" t="s">
        <v>387</v>
      </c>
      <c r="E259" s="208" t="s">
        <v>308</v>
      </c>
      <c r="F259" s="217">
        <v>81</v>
      </c>
      <c r="G259" s="218">
        <v>1.7310105</v>
      </c>
      <c r="H259" s="219">
        <v>3.0139328369302676E-4</v>
      </c>
      <c r="I259" s="201"/>
      <c r="J259" s="299"/>
      <c r="K259" s="212"/>
      <c r="L259" s="213"/>
      <c r="M259" s="214"/>
    </row>
    <row r="260" spans="2:13" ht="15" x14ac:dyDescent="0.3">
      <c r="B260" s="215">
        <f t="shared" si="3"/>
        <v>255</v>
      </c>
      <c r="C260" s="216" t="s">
        <v>699</v>
      </c>
      <c r="D260" s="260" t="s">
        <v>1064</v>
      </c>
      <c r="E260" s="208" t="s">
        <v>491</v>
      </c>
      <c r="F260" s="217">
        <v>730</v>
      </c>
      <c r="G260" s="218">
        <v>1.72353</v>
      </c>
      <c r="H260" s="219">
        <v>3.0009082339098602E-4</v>
      </c>
      <c r="I260" s="201"/>
      <c r="J260" s="299"/>
      <c r="K260" s="212"/>
      <c r="L260" s="213"/>
      <c r="M260" s="214"/>
    </row>
    <row r="261" spans="2:13" ht="15" x14ac:dyDescent="0.3">
      <c r="B261" s="215">
        <f t="shared" si="3"/>
        <v>256</v>
      </c>
      <c r="C261" s="216" t="s">
        <v>700</v>
      </c>
      <c r="D261" s="260" t="s">
        <v>1065</v>
      </c>
      <c r="E261" s="208" t="s">
        <v>320</v>
      </c>
      <c r="F261" s="217">
        <v>1044</v>
      </c>
      <c r="G261" s="218">
        <v>1.723122</v>
      </c>
      <c r="H261" s="219">
        <v>3.0001978485034937E-4</v>
      </c>
      <c r="I261" s="201"/>
      <c r="J261" s="299"/>
      <c r="K261" s="212"/>
      <c r="L261" s="213"/>
      <c r="M261" s="214"/>
    </row>
    <row r="262" spans="2:13" ht="15" x14ac:dyDescent="0.3">
      <c r="B262" s="215">
        <f t="shared" si="3"/>
        <v>257</v>
      </c>
      <c r="C262" s="216" t="s">
        <v>701</v>
      </c>
      <c r="D262" s="260" t="s">
        <v>1066</v>
      </c>
      <c r="E262" s="208" t="s">
        <v>310</v>
      </c>
      <c r="F262" s="217">
        <v>3404</v>
      </c>
      <c r="G262" s="218">
        <v>1.7122120000000001</v>
      </c>
      <c r="H262" s="219">
        <v>2.9812020034459912E-4</v>
      </c>
      <c r="I262" s="201"/>
      <c r="J262" s="299"/>
      <c r="K262" s="212"/>
      <c r="L262" s="213"/>
      <c r="M262" s="214"/>
    </row>
    <row r="263" spans="2:13" ht="15" x14ac:dyDescent="0.3">
      <c r="B263" s="215">
        <f t="shared" si="3"/>
        <v>258</v>
      </c>
      <c r="C263" s="216" t="s">
        <v>702</v>
      </c>
      <c r="D263" s="260" t="s">
        <v>1067</v>
      </c>
      <c r="E263" s="208" t="s">
        <v>308</v>
      </c>
      <c r="F263" s="217">
        <v>67</v>
      </c>
      <c r="G263" s="218">
        <v>1.7102085</v>
      </c>
      <c r="H263" s="219">
        <v>2.9777136280497764E-4</v>
      </c>
      <c r="I263" s="201"/>
      <c r="J263" s="299"/>
      <c r="K263" s="212"/>
      <c r="L263" s="213"/>
      <c r="M263" s="214"/>
    </row>
    <row r="264" spans="2:13" ht="15" x14ac:dyDescent="0.3">
      <c r="B264" s="215">
        <f t="shared" ref="B264:B327" si="4">B263+1</f>
        <v>259</v>
      </c>
      <c r="C264" s="216" t="s">
        <v>703</v>
      </c>
      <c r="D264" s="260" t="s">
        <v>1068</v>
      </c>
      <c r="E264" s="208" t="s">
        <v>1304</v>
      </c>
      <c r="F264" s="217">
        <v>506</v>
      </c>
      <c r="G264" s="218">
        <v>1.6895340000000001</v>
      </c>
      <c r="H264" s="219">
        <v>2.941716414608775E-4</v>
      </c>
      <c r="I264" s="201"/>
      <c r="J264" s="299"/>
      <c r="K264" s="212"/>
      <c r="L264" s="213"/>
      <c r="M264" s="214"/>
    </row>
    <row r="265" spans="2:13" ht="15" x14ac:dyDescent="0.3">
      <c r="B265" s="215">
        <f t="shared" si="4"/>
        <v>260</v>
      </c>
      <c r="C265" s="216" t="s">
        <v>704</v>
      </c>
      <c r="D265" s="260" t="s">
        <v>1069</v>
      </c>
      <c r="E265" s="208" t="s">
        <v>318</v>
      </c>
      <c r="F265" s="217">
        <v>1004</v>
      </c>
      <c r="G265" s="218">
        <v>1.688226</v>
      </c>
      <c r="H265" s="219">
        <v>2.939439002570717E-4</v>
      </c>
      <c r="I265" s="201"/>
      <c r="J265" s="299"/>
      <c r="K265" s="212"/>
      <c r="L265" s="213"/>
      <c r="M265" s="214"/>
    </row>
    <row r="266" spans="2:13" ht="15" x14ac:dyDescent="0.3">
      <c r="B266" s="215">
        <f t="shared" si="4"/>
        <v>261</v>
      </c>
      <c r="C266" s="216" t="s">
        <v>705</v>
      </c>
      <c r="D266" s="260" t="s">
        <v>1070</v>
      </c>
      <c r="E266" s="208" t="s">
        <v>308</v>
      </c>
      <c r="F266" s="217">
        <v>8721</v>
      </c>
      <c r="G266" s="218">
        <v>1.6657109999999999</v>
      </c>
      <c r="H266" s="219">
        <v>2.9002372196679064E-4</v>
      </c>
      <c r="I266" s="201"/>
      <c r="J266" s="299"/>
      <c r="K266" s="212"/>
      <c r="L266" s="213"/>
      <c r="M266" s="214"/>
    </row>
    <row r="267" spans="2:13" ht="15" x14ac:dyDescent="0.3">
      <c r="B267" s="215">
        <f t="shared" si="4"/>
        <v>262</v>
      </c>
      <c r="C267" s="216" t="s">
        <v>379</v>
      </c>
      <c r="D267" s="260" t="s">
        <v>420</v>
      </c>
      <c r="E267" s="208" t="s">
        <v>319</v>
      </c>
      <c r="F267" s="217">
        <v>1833</v>
      </c>
      <c r="G267" s="218">
        <v>1.647867</v>
      </c>
      <c r="H267" s="219">
        <v>2.8691683049835744E-4</v>
      </c>
      <c r="I267" s="201"/>
      <c r="J267" s="299"/>
      <c r="K267" s="212"/>
      <c r="L267" s="213"/>
      <c r="M267" s="214"/>
    </row>
    <row r="268" spans="2:13" ht="15" x14ac:dyDescent="0.3">
      <c r="B268" s="215">
        <f t="shared" si="4"/>
        <v>263</v>
      </c>
      <c r="C268" s="216" t="s">
        <v>706</v>
      </c>
      <c r="D268" s="260" t="s">
        <v>1071</v>
      </c>
      <c r="E268" s="208" t="s">
        <v>311</v>
      </c>
      <c r="F268" s="217">
        <v>6014</v>
      </c>
      <c r="G268" s="218">
        <v>1.62378</v>
      </c>
      <c r="H268" s="219">
        <v>2.82722944889741E-4</v>
      </c>
      <c r="I268" s="201"/>
      <c r="J268" s="299"/>
      <c r="K268" s="212"/>
      <c r="L268" s="213"/>
      <c r="M268" s="214"/>
    </row>
    <row r="269" spans="2:13" ht="15" x14ac:dyDescent="0.3">
      <c r="B269" s="215">
        <f t="shared" si="4"/>
        <v>264</v>
      </c>
      <c r="C269" s="216" t="s">
        <v>707</v>
      </c>
      <c r="D269" s="260" t="s">
        <v>1072</v>
      </c>
      <c r="E269" s="208" t="s">
        <v>322</v>
      </c>
      <c r="F269" s="217">
        <v>469</v>
      </c>
      <c r="G269" s="218">
        <v>1.5934275</v>
      </c>
      <c r="H269" s="219">
        <v>2.7743814757436215E-4</v>
      </c>
      <c r="I269" s="201"/>
      <c r="J269" s="299"/>
      <c r="K269" s="212"/>
      <c r="L269" s="213"/>
      <c r="M269" s="214"/>
    </row>
    <row r="270" spans="2:13" ht="15" x14ac:dyDescent="0.3">
      <c r="B270" s="215">
        <f t="shared" si="4"/>
        <v>265</v>
      </c>
      <c r="C270" s="216" t="s">
        <v>708</v>
      </c>
      <c r="D270" s="260" t="s">
        <v>1073</v>
      </c>
      <c r="E270" s="208" t="s">
        <v>310</v>
      </c>
      <c r="F270" s="217">
        <v>3474</v>
      </c>
      <c r="G270" s="218">
        <v>1.591092</v>
      </c>
      <c r="H270" s="219">
        <v>2.7703150416343828E-4</v>
      </c>
      <c r="I270" s="201"/>
      <c r="J270" s="299"/>
      <c r="K270" s="212"/>
      <c r="L270" s="213"/>
      <c r="M270" s="214"/>
    </row>
    <row r="271" spans="2:13" ht="15" x14ac:dyDescent="0.3">
      <c r="B271" s="215">
        <f t="shared" si="4"/>
        <v>266</v>
      </c>
      <c r="C271" s="216" t="s">
        <v>709</v>
      </c>
      <c r="D271" s="260" t="s">
        <v>1074</v>
      </c>
      <c r="E271" s="208" t="s">
        <v>315</v>
      </c>
      <c r="F271" s="217">
        <v>4279</v>
      </c>
      <c r="G271" s="218">
        <v>1.5768115</v>
      </c>
      <c r="H271" s="219">
        <v>2.7454506818411965E-4</v>
      </c>
      <c r="I271" s="201"/>
      <c r="J271" s="299"/>
      <c r="K271" s="212"/>
      <c r="L271" s="213"/>
      <c r="M271" s="214"/>
    </row>
    <row r="272" spans="2:13" ht="15" x14ac:dyDescent="0.3">
      <c r="B272" s="215">
        <f t="shared" si="4"/>
        <v>267</v>
      </c>
      <c r="C272" s="216" t="s">
        <v>390</v>
      </c>
      <c r="D272" s="260" t="s">
        <v>425</v>
      </c>
      <c r="E272" s="208" t="s">
        <v>308</v>
      </c>
      <c r="F272" s="217">
        <v>107</v>
      </c>
      <c r="G272" s="218">
        <v>1.5589364999999999</v>
      </c>
      <c r="H272" s="219">
        <v>2.7143277917951057E-4</v>
      </c>
      <c r="I272" s="201"/>
      <c r="J272" s="299"/>
      <c r="K272" s="212"/>
      <c r="L272" s="213"/>
      <c r="M272" s="214"/>
    </row>
    <row r="273" spans="2:13" ht="15" x14ac:dyDescent="0.3">
      <c r="B273" s="215">
        <f t="shared" si="4"/>
        <v>268</v>
      </c>
      <c r="C273" s="216" t="s">
        <v>710</v>
      </c>
      <c r="D273" s="260" t="s">
        <v>1075</v>
      </c>
      <c r="E273" s="208" t="s">
        <v>1303</v>
      </c>
      <c r="F273" s="217">
        <v>19410</v>
      </c>
      <c r="G273" s="218">
        <v>1.5430950000000001</v>
      </c>
      <c r="H273" s="219">
        <v>2.6867455113662863E-4</v>
      </c>
      <c r="I273" s="201"/>
      <c r="J273" s="299"/>
      <c r="K273" s="212"/>
      <c r="L273" s="213"/>
      <c r="M273" s="214"/>
    </row>
    <row r="274" spans="2:13" ht="15" x14ac:dyDescent="0.3">
      <c r="B274" s="215">
        <f t="shared" si="4"/>
        <v>269</v>
      </c>
      <c r="C274" s="216" t="s">
        <v>711</v>
      </c>
      <c r="D274" s="260" t="s">
        <v>1076</v>
      </c>
      <c r="E274" s="208" t="s">
        <v>309</v>
      </c>
      <c r="F274" s="217">
        <v>3041</v>
      </c>
      <c r="G274" s="218">
        <v>1.5311435</v>
      </c>
      <c r="H274" s="219">
        <v>2.6659362682677774E-4</v>
      </c>
      <c r="I274" s="201"/>
      <c r="J274" s="299"/>
      <c r="K274" s="212"/>
      <c r="L274" s="213"/>
      <c r="M274" s="214"/>
    </row>
    <row r="275" spans="2:13" ht="15" x14ac:dyDescent="0.3">
      <c r="B275" s="215">
        <f t="shared" si="4"/>
        <v>270</v>
      </c>
      <c r="C275" s="216" t="s">
        <v>712</v>
      </c>
      <c r="D275" s="260" t="s">
        <v>1077</v>
      </c>
      <c r="E275" s="208" t="s">
        <v>317</v>
      </c>
      <c r="F275" s="217">
        <v>745</v>
      </c>
      <c r="G275" s="218">
        <v>1.5160750000000001</v>
      </c>
      <c r="H275" s="219">
        <v>2.6396998896015104E-4</v>
      </c>
      <c r="I275" s="201"/>
      <c r="J275" s="299"/>
      <c r="K275" s="212"/>
      <c r="L275" s="213"/>
      <c r="M275" s="214"/>
    </row>
    <row r="276" spans="2:13" ht="15" x14ac:dyDescent="0.3">
      <c r="B276" s="215">
        <f t="shared" si="4"/>
        <v>271</v>
      </c>
      <c r="C276" s="216" t="s">
        <v>713</v>
      </c>
      <c r="D276" s="260" t="s">
        <v>1078</v>
      </c>
      <c r="E276" s="208" t="s">
        <v>308</v>
      </c>
      <c r="F276" s="217">
        <v>288</v>
      </c>
      <c r="G276" s="218">
        <v>1.503504</v>
      </c>
      <c r="H276" s="219">
        <v>2.6178120098381872E-4</v>
      </c>
      <c r="I276" s="201"/>
      <c r="J276" s="299"/>
      <c r="K276" s="212"/>
      <c r="L276" s="213"/>
      <c r="M276" s="214"/>
    </row>
    <row r="277" spans="2:13" ht="15" x14ac:dyDescent="0.3">
      <c r="B277" s="215">
        <f t="shared" si="4"/>
        <v>272</v>
      </c>
      <c r="C277" s="216" t="s">
        <v>714</v>
      </c>
      <c r="D277" s="260" t="s">
        <v>1079</v>
      </c>
      <c r="E277" s="208" t="s">
        <v>309</v>
      </c>
      <c r="F277" s="217">
        <v>4437</v>
      </c>
      <c r="G277" s="218">
        <v>1.4863949999999999</v>
      </c>
      <c r="H277" s="219">
        <v>2.5880228335697355E-4</v>
      </c>
      <c r="I277" s="201"/>
      <c r="J277" s="299"/>
      <c r="K277" s="212"/>
      <c r="L277" s="213"/>
      <c r="M277" s="214"/>
    </row>
    <row r="278" spans="2:13" ht="15" x14ac:dyDescent="0.3">
      <c r="B278" s="215">
        <f t="shared" si="4"/>
        <v>273</v>
      </c>
      <c r="C278" s="216" t="s">
        <v>715</v>
      </c>
      <c r="D278" s="260" t="s">
        <v>1080</v>
      </c>
      <c r="E278" s="208" t="s">
        <v>311</v>
      </c>
      <c r="F278" s="217">
        <v>1639</v>
      </c>
      <c r="G278" s="218">
        <v>1.4841145</v>
      </c>
      <c r="H278" s="219">
        <v>2.5840521621991005E-4</v>
      </c>
      <c r="I278" s="201"/>
      <c r="J278" s="299"/>
      <c r="K278" s="212"/>
      <c r="L278" s="213"/>
      <c r="M278" s="214"/>
    </row>
    <row r="279" spans="2:13" ht="15" x14ac:dyDescent="0.3">
      <c r="B279" s="215">
        <f t="shared" si="4"/>
        <v>274</v>
      </c>
      <c r="C279" s="216" t="s">
        <v>716</v>
      </c>
      <c r="D279" s="260" t="s">
        <v>1081</v>
      </c>
      <c r="E279" s="208" t="s">
        <v>358</v>
      </c>
      <c r="F279" s="217">
        <v>1422</v>
      </c>
      <c r="G279" s="218">
        <v>1.4810129999999999</v>
      </c>
      <c r="H279" s="219">
        <v>2.5786520143122221E-4</v>
      </c>
      <c r="I279" s="201"/>
      <c r="J279" s="299"/>
      <c r="K279" s="212"/>
      <c r="L279" s="213"/>
      <c r="M279" s="214"/>
    </row>
    <row r="280" spans="2:13" ht="15" x14ac:dyDescent="0.3">
      <c r="B280" s="215">
        <f t="shared" si="4"/>
        <v>275</v>
      </c>
      <c r="C280" s="216" t="s">
        <v>717</v>
      </c>
      <c r="D280" s="260" t="s">
        <v>1082</v>
      </c>
      <c r="E280" s="208" t="s">
        <v>317</v>
      </c>
      <c r="F280" s="217">
        <v>3308</v>
      </c>
      <c r="G280" s="218">
        <v>1.4770220000000001</v>
      </c>
      <c r="H280" s="219">
        <v>2.5717031217710218E-4</v>
      </c>
      <c r="I280" s="201"/>
      <c r="J280" s="299"/>
      <c r="K280" s="212"/>
      <c r="L280" s="213"/>
      <c r="M280" s="214"/>
    </row>
    <row r="281" spans="2:13" ht="15" x14ac:dyDescent="0.3">
      <c r="B281" s="215">
        <f t="shared" si="4"/>
        <v>276</v>
      </c>
      <c r="C281" s="216" t="s">
        <v>718</v>
      </c>
      <c r="D281" s="260" t="s">
        <v>1083</v>
      </c>
      <c r="E281" s="208" t="s">
        <v>322</v>
      </c>
      <c r="F281" s="217">
        <v>1044</v>
      </c>
      <c r="G281" s="218">
        <v>1.45899</v>
      </c>
      <c r="H281" s="219">
        <v>2.5403068726347365E-4</v>
      </c>
      <c r="I281" s="201"/>
      <c r="J281" s="299"/>
      <c r="K281" s="212"/>
      <c r="L281" s="213"/>
      <c r="M281" s="214"/>
    </row>
    <row r="282" spans="2:13" ht="15" x14ac:dyDescent="0.3">
      <c r="B282" s="215">
        <f t="shared" si="4"/>
        <v>277</v>
      </c>
      <c r="C282" s="216" t="s">
        <v>719</v>
      </c>
      <c r="D282" s="260" t="s">
        <v>1084</v>
      </c>
      <c r="E282" s="208" t="s">
        <v>356</v>
      </c>
      <c r="F282" s="217">
        <v>1310</v>
      </c>
      <c r="G282" s="218">
        <v>1.45017</v>
      </c>
      <c r="H282" s="219">
        <v>2.5249500116441615E-4</v>
      </c>
      <c r="I282" s="201"/>
      <c r="J282" s="299"/>
      <c r="K282" s="212"/>
      <c r="L282" s="213"/>
      <c r="M282" s="214"/>
    </row>
    <row r="283" spans="2:13" ht="15" x14ac:dyDescent="0.3">
      <c r="B283" s="215">
        <f t="shared" si="4"/>
        <v>278</v>
      </c>
      <c r="C283" s="216" t="s">
        <v>720</v>
      </c>
      <c r="D283" s="260" t="s">
        <v>1085</v>
      </c>
      <c r="E283" s="208" t="s">
        <v>356</v>
      </c>
      <c r="F283" s="217">
        <v>2623</v>
      </c>
      <c r="G283" s="218">
        <v>1.4478960000000001</v>
      </c>
      <c r="H283" s="219">
        <v>2.5209906576880884E-4</v>
      </c>
      <c r="I283" s="201"/>
      <c r="J283" s="299"/>
      <c r="K283" s="212"/>
      <c r="L283" s="213"/>
      <c r="M283" s="214"/>
    </row>
    <row r="284" spans="2:13" ht="15" x14ac:dyDescent="0.3">
      <c r="B284" s="215">
        <f t="shared" si="4"/>
        <v>279</v>
      </c>
      <c r="C284" s="216" t="s">
        <v>721</v>
      </c>
      <c r="D284" s="260" t="s">
        <v>1086</v>
      </c>
      <c r="E284" s="208" t="s">
        <v>1301</v>
      </c>
      <c r="F284" s="217">
        <v>4023</v>
      </c>
      <c r="G284" s="218">
        <v>1.440234</v>
      </c>
      <c r="H284" s="219">
        <v>2.5076500376302902E-4</v>
      </c>
      <c r="I284" s="201"/>
      <c r="J284" s="299"/>
      <c r="K284" s="212"/>
      <c r="L284" s="213"/>
      <c r="M284" s="214"/>
    </row>
    <row r="285" spans="2:13" ht="15" x14ac:dyDescent="0.3">
      <c r="B285" s="215">
        <f t="shared" si="4"/>
        <v>280</v>
      </c>
      <c r="C285" s="216" t="s">
        <v>722</v>
      </c>
      <c r="D285" s="260" t="s">
        <v>1087</v>
      </c>
      <c r="E285" s="208" t="s">
        <v>354</v>
      </c>
      <c r="F285" s="217">
        <v>1616</v>
      </c>
      <c r="G285" s="218">
        <v>1.41804</v>
      </c>
      <c r="H285" s="219">
        <v>2.469007160892783E-4</v>
      </c>
      <c r="I285" s="201"/>
      <c r="J285" s="299"/>
      <c r="K285" s="212"/>
      <c r="L285" s="213"/>
      <c r="M285" s="214"/>
    </row>
    <row r="286" spans="2:13" ht="15" x14ac:dyDescent="0.3">
      <c r="B286" s="215">
        <f t="shared" si="4"/>
        <v>281</v>
      </c>
      <c r="C286" s="216" t="s">
        <v>723</v>
      </c>
      <c r="D286" s="260" t="s">
        <v>1088</v>
      </c>
      <c r="E286" s="208" t="s">
        <v>358</v>
      </c>
      <c r="F286" s="217">
        <v>3744</v>
      </c>
      <c r="G286" s="218">
        <v>1.4039999999999999</v>
      </c>
      <c r="H286" s="219">
        <v>2.444561545438399E-4</v>
      </c>
      <c r="I286" s="201"/>
      <c r="J286" s="299"/>
      <c r="K286" s="212"/>
      <c r="L286" s="213"/>
      <c r="M286" s="214"/>
    </row>
    <row r="287" spans="2:13" ht="15" x14ac:dyDescent="0.3">
      <c r="B287" s="215">
        <f t="shared" si="4"/>
        <v>282</v>
      </c>
      <c r="C287" s="216" t="s">
        <v>724</v>
      </c>
      <c r="D287" s="260" t="s">
        <v>1089</v>
      </c>
      <c r="E287" s="208" t="s">
        <v>312</v>
      </c>
      <c r="F287" s="217">
        <v>1069</v>
      </c>
      <c r="G287" s="218">
        <v>1.3800790000000001</v>
      </c>
      <c r="H287" s="219">
        <v>2.4029117187087466E-4</v>
      </c>
      <c r="I287" s="201"/>
      <c r="J287" s="299"/>
      <c r="K287" s="212"/>
      <c r="L287" s="213"/>
      <c r="M287" s="214"/>
    </row>
    <row r="288" spans="2:13" ht="15" x14ac:dyDescent="0.3">
      <c r="B288" s="215">
        <f t="shared" si="4"/>
        <v>283</v>
      </c>
      <c r="C288" s="216" t="s">
        <v>725</v>
      </c>
      <c r="D288" s="260" t="s">
        <v>1090</v>
      </c>
      <c r="E288" s="208" t="s">
        <v>491</v>
      </c>
      <c r="F288" s="217">
        <v>256</v>
      </c>
      <c r="G288" s="218">
        <v>1.36896</v>
      </c>
      <c r="H288" s="219">
        <v>2.3835519752445517E-4</v>
      </c>
      <c r="I288" s="201"/>
      <c r="J288" s="299"/>
      <c r="K288" s="212"/>
      <c r="L288" s="213"/>
      <c r="M288" s="214"/>
    </row>
    <row r="289" spans="2:13" ht="15" x14ac:dyDescent="0.3">
      <c r="B289" s="215">
        <f t="shared" si="4"/>
        <v>284</v>
      </c>
      <c r="C289" s="216" t="s">
        <v>726</v>
      </c>
      <c r="D289" s="260" t="s">
        <v>1091</v>
      </c>
      <c r="E289" s="208" t="s">
        <v>311</v>
      </c>
      <c r="F289" s="217">
        <v>396</v>
      </c>
      <c r="G289" s="218">
        <v>1.36818</v>
      </c>
      <c r="H289" s="219">
        <v>2.3821938854970859E-4</v>
      </c>
      <c r="I289" s="201"/>
      <c r="J289" s="299"/>
      <c r="K289" s="212"/>
      <c r="L289" s="213"/>
      <c r="M289" s="214"/>
    </row>
    <row r="290" spans="2:13" ht="15" x14ac:dyDescent="0.3">
      <c r="B290" s="215">
        <f t="shared" si="4"/>
        <v>285</v>
      </c>
      <c r="C290" s="216" t="s">
        <v>727</v>
      </c>
      <c r="D290" s="260" t="s">
        <v>1092</v>
      </c>
      <c r="E290" s="208" t="s">
        <v>358</v>
      </c>
      <c r="F290" s="217">
        <v>8700</v>
      </c>
      <c r="G290" s="218">
        <v>1.3658999999999999</v>
      </c>
      <c r="H290" s="219">
        <v>2.3782240846968015E-4</v>
      </c>
      <c r="I290" s="201"/>
      <c r="J290" s="299"/>
      <c r="K290" s="212"/>
      <c r="L290" s="213"/>
      <c r="M290" s="214"/>
    </row>
    <row r="291" spans="2:13" ht="15" x14ac:dyDescent="0.3">
      <c r="B291" s="215">
        <f t="shared" si="4"/>
        <v>286</v>
      </c>
      <c r="C291" s="216" t="s">
        <v>728</v>
      </c>
      <c r="D291" s="260" t="s">
        <v>1093</v>
      </c>
      <c r="E291" s="208" t="s">
        <v>308</v>
      </c>
      <c r="F291" s="217">
        <v>3200</v>
      </c>
      <c r="G291" s="218">
        <v>1.3632</v>
      </c>
      <c r="H291" s="219">
        <v>2.3735230048017275E-4</v>
      </c>
      <c r="I291" s="201"/>
      <c r="J291" s="299"/>
      <c r="K291" s="212"/>
      <c r="L291" s="213"/>
      <c r="M291" s="214"/>
    </row>
    <row r="292" spans="2:13" ht="15" x14ac:dyDescent="0.3">
      <c r="B292" s="215">
        <f t="shared" si="4"/>
        <v>287</v>
      </c>
      <c r="C292" s="216" t="s">
        <v>729</v>
      </c>
      <c r="D292" s="260" t="s">
        <v>1094</v>
      </c>
      <c r="E292" s="208" t="s">
        <v>491</v>
      </c>
      <c r="F292" s="217">
        <v>889</v>
      </c>
      <c r="G292" s="218">
        <v>1.3606145000000001</v>
      </c>
      <c r="H292" s="219">
        <v>2.3690212855170188E-4</v>
      </c>
      <c r="I292" s="201"/>
      <c r="J292" s="299"/>
      <c r="K292" s="212"/>
      <c r="L292" s="213"/>
      <c r="M292" s="214"/>
    </row>
    <row r="293" spans="2:13" ht="15" x14ac:dyDescent="0.3">
      <c r="B293" s="215">
        <f t="shared" si="4"/>
        <v>288</v>
      </c>
      <c r="C293" s="216" t="s">
        <v>730</v>
      </c>
      <c r="D293" s="260" t="s">
        <v>1095</v>
      </c>
      <c r="E293" s="208" t="s">
        <v>318</v>
      </c>
      <c r="F293" s="217">
        <v>1690</v>
      </c>
      <c r="G293" s="218">
        <v>1.3520000000000001</v>
      </c>
      <c r="H293" s="219">
        <v>2.3540222289406804E-4</v>
      </c>
      <c r="I293" s="201"/>
      <c r="J293" s="299"/>
      <c r="K293" s="212"/>
      <c r="L293" s="213"/>
      <c r="M293" s="214"/>
    </row>
    <row r="294" spans="2:13" ht="15" x14ac:dyDescent="0.3">
      <c r="B294" s="215">
        <f t="shared" si="4"/>
        <v>289</v>
      </c>
      <c r="C294" s="216" t="s">
        <v>731</v>
      </c>
      <c r="D294" s="260" t="s">
        <v>1096</v>
      </c>
      <c r="E294" s="208" t="s">
        <v>320</v>
      </c>
      <c r="F294" s="217">
        <v>2397</v>
      </c>
      <c r="G294" s="218">
        <v>1.332732</v>
      </c>
      <c r="H294" s="219">
        <v>2.3204739298968719E-4</v>
      </c>
      <c r="I294" s="201"/>
      <c r="J294" s="299"/>
      <c r="K294" s="212"/>
      <c r="L294" s="213"/>
      <c r="M294" s="214"/>
    </row>
    <row r="295" spans="2:13" ht="15" x14ac:dyDescent="0.3">
      <c r="B295" s="215">
        <f t="shared" si="4"/>
        <v>290</v>
      </c>
      <c r="C295" s="216" t="s">
        <v>732</v>
      </c>
      <c r="D295" s="260" t="s">
        <v>1097</v>
      </c>
      <c r="E295" s="208" t="s">
        <v>354</v>
      </c>
      <c r="F295" s="217">
        <v>265</v>
      </c>
      <c r="G295" s="218">
        <v>1.3039324999999999</v>
      </c>
      <c r="H295" s="219">
        <v>2.2703299482531019E-4</v>
      </c>
      <c r="I295" s="201"/>
      <c r="J295" s="299"/>
      <c r="K295" s="212"/>
      <c r="L295" s="213"/>
      <c r="M295" s="214"/>
    </row>
    <row r="296" spans="2:13" ht="15" x14ac:dyDescent="0.3">
      <c r="B296" s="215">
        <f t="shared" si="4"/>
        <v>291</v>
      </c>
      <c r="C296" s="216" t="s">
        <v>733</v>
      </c>
      <c r="D296" s="260" t="s">
        <v>1098</v>
      </c>
      <c r="E296" s="208" t="s">
        <v>323</v>
      </c>
      <c r="F296" s="217">
        <v>473</v>
      </c>
      <c r="G296" s="218">
        <v>1.2953105</v>
      </c>
      <c r="H296" s="219">
        <v>2.2553178331214996E-4</v>
      </c>
      <c r="I296" s="201"/>
      <c r="J296" s="299"/>
      <c r="K296" s="212"/>
      <c r="L296" s="213"/>
      <c r="M296" s="214"/>
    </row>
    <row r="297" spans="2:13" ht="15" x14ac:dyDescent="0.3">
      <c r="B297" s="215">
        <f t="shared" si="4"/>
        <v>292</v>
      </c>
      <c r="C297" s="216" t="s">
        <v>734</v>
      </c>
      <c r="D297" s="260" t="s">
        <v>1099</v>
      </c>
      <c r="E297" s="208" t="s">
        <v>321</v>
      </c>
      <c r="F297" s="217">
        <v>634</v>
      </c>
      <c r="G297" s="218">
        <v>1.2933600000000001</v>
      </c>
      <c r="H297" s="219">
        <v>2.251921738182484E-4</v>
      </c>
      <c r="I297" s="201"/>
      <c r="J297" s="299"/>
      <c r="K297" s="212"/>
      <c r="L297" s="213"/>
      <c r="M297" s="214"/>
    </row>
    <row r="298" spans="2:13" ht="15" x14ac:dyDescent="0.3">
      <c r="B298" s="215">
        <f t="shared" si="4"/>
        <v>293</v>
      </c>
      <c r="C298" s="216" t="s">
        <v>735</v>
      </c>
      <c r="D298" s="260" t="s">
        <v>1100</v>
      </c>
      <c r="E298" s="208" t="s">
        <v>311</v>
      </c>
      <c r="F298" s="217">
        <v>1243</v>
      </c>
      <c r="G298" s="218">
        <v>1.291477</v>
      </c>
      <c r="H298" s="219">
        <v>2.2486431702408455E-4</v>
      </c>
      <c r="I298" s="201"/>
      <c r="J298" s="299"/>
      <c r="K298" s="212"/>
      <c r="L298" s="213"/>
      <c r="M298" s="214"/>
    </row>
    <row r="299" spans="2:13" ht="15" x14ac:dyDescent="0.3">
      <c r="B299" s="215">
        <f t="shared" si="4"/>
        <v>294</v>
      </c>
      <c r="C299" s="216" t="s">
        <v>736</v>
      </c>
      <c r="D299" s="260" t="s">
        <v>1101</v>
      </c>
      <c r="E299" s="208" t="s">
        <v>310</v>
      </c>
      <c r="F299" s="217">
        <v>1906</v>
      </c>
      <c r="G299" s="218">
        <v>1.2846439999999999</v>
      </c>
      <c r="H299" s="219">
        <v>2.2367459558249048E-4</v>
      </c>
      <c r="I299" s="201"/>
      <c r="J299" s="299"/>
      <c r="K299" s="212"/>
      <c r="L299" s="213"/>
      <c r="M299" s="214"/>
    </row>
    <row r="300" spans="2:13" ht="15" x14ac:dyDescent="0.3">
      <c r="B300" s="215">
        <f t="shared" si="4"/>
        <v>295</v>
      </c>
      <c r="C300" s="216" t="s">
        <v>737</v>
      </c>
      <c r="D300" s="260" t="s">
        <v>1102</v>
      </c>
      <c r="E300" s="208" t="s">
        <v>355</v>
      </c>
      <c r="F300" s="217">
        <v>2138</v>
      </c>
      <c r="G300" s="218">
        <v>1.2827999999999999</v>
      </c>
      <c r="H300" s="219">
        <v>2.2335352923706398E-4</v>
      </c>
      <c r="I300" s="201"/>
      <c r="J300" s="299"/>
      <c r="K300" s="212"/>
      <c r="L300" s="213"/>
      <c r="M300" s="214"/>
    </row>
    <row r="301" spans="2:13" ht="15" x14ac:dyDescent="0.3">
      <c r="B301" s="215">
        <f t="shared" si="4"/>
        <v>296</v>
      </c>
      <c r="C301" s="216" t="s">
        <v>738</v>
      </c>
      <c r="D301" s="260" t="s">
        <v>1103</v>
      </c>
      <c r="E301" s="208" t="s">
        <v>310</v>
      </c>
      <c r="F301" s="217">
        <v>525</v>
      </c>
      <c r="G301" s="218">
        <v>1.2791625</v>
      </c>
      <c r="H301" s="219">
        <v>2.2272018930675542E-4</v>
      </c>
      <c r="I301" s="201"/>
      <c r="J301" s="299"/>
      <c r="K301" s="212"/>
      <c r="L301" s="213"/>
      <c r="M301" s="214"/>
    </row>
    <row r="302" spans="2:13" ht="15" x14ac:dyDescent="0.3">
      <c r="B302" s="215">
        <f t="shared" si="4"/>
        <v>297</v>
      </c>
      <c r="C302" s="216" t="s">
        <v>739</v>
      </c>
      <c r="D302" s="260" t="s">
        <v>1104</v>
      </c>
      <c r="E302" s="208" t="s">
        <v>317</v>
      </c>
      <c r="F302" s="217">
        <v>693</v>
      </c>
      <c r="G302" s="218">
        <v>1.27512</v>
      </c>
      <c r="H302" s="219">
        <v>2.2201633317802075E-4</v>
      </c>
      <c r="I302" s="201"/>
      <c r="J302" s="299"/>
      <c r="K302" s="212"/>
      <c r="L302" s="213"/>
      <c r="M302" s="214"/>
    </row>
    <row r="303" spans="2:13" ht="15" x14ac:dyDescent="0.3">
      <c r="B303" s="215">
        <f t="shared" si="4"/>
        <v>298</v>
      </c>
      <c r="C303" s="216" t="s">
        <v>740</v>
      </c>
      <c r="D303" s="260" t="s">
        <v>1105</v>
      </c>
      <c r="E303" s="208" t="s">
        <v>315</v>
      </c>
      <c r="F303" s="217">
        <v>1504</v>
      </c>
      <c r="G303" s="218">
        <v>1.2716320000000001</v>
      </c>
      <c r="H303" s="219">
        <v>2.2140902330120528E-4</v>
      </c>
      <c r="I303" s="201"/>
      <c r="J303" s="299"/>
      <c r="K303" s="212"/>
      <c r="L303" s="213"/>
      <c r="M303" s="214"/>
    </row>
    <row r="304" spans="2:13" ht="15" x14ac:dyDescent="0.3">
      <c r="B304" s="215">
        <f t="shared" si="4"/>
        <v>299</v>
      </c>
      <c r="C304" s="216" t="s">
        <v>402</v>
      </c>
      <c r="D304" s="260" t="s">
        <v>403</v>
      </c>
      <c r="E304" s="208" t="s">
        <v>308</v>
      </c>
      <c r="F304" s="217">
        <v>238</v>
      </c>
      <c r="G304" s="218">
        <v>1.2690159999999999</v>
      </c>
      <c r="H304" s="219">
        <v>2.2095354089359369E-4</v>
      </c>
      <c r="I304" s="201"/>
      <c r="J304" s="299"/>
      <c r="K304" s="212"/>
      <c r="L304" s="213"/>
      <c r="M304" s="214"/>
    </row>
    <row r="305" spans="2:13" ht="15" x14ac:dyDescent="0.3">
      <c r="B305" s="215">
        <f t="shared" si="4"/>
        <v>300</v>
      </c>
      <c r="C305" s="216" t="s">
        <v>741</v>
      </c>
      <c r="D305" s="260" t="s">
        <v>1106</v>
      </c>
      <c r="E305" s="208" t="s">
        <v>318</v>
      </c>
      <c r="F305" s="217">
        <v>216</v>
      </c>
      <c r="G305" s="218">
        <v>1.2524759999999999</v>
      </c>
      <c r="H305" s="219">
        <v>2.1807369417268548E-4</v>
      </c>
      <c r="I305" s="201"/>
      <c r="J305" s="299"/>
      <c r="K305" s="212"/>
      <c r="L305" s="213"/>
      <c r="M305" s="214"/>
    </row>
    <row r="306" spans="2:13" ht="15" x14ac:dyDescent="0.3">
      <c r="B306" s="215">
        <f t="shared" si="4"/>
        <v>301</v>
      </c>
      <c r="C306" s="216" t="s">
        <v>742</v>
      </c>
      <c r="D306" s="260" t="s">
        <v>1107</v>
      </c>
      <c r="E306" s="208" t="s">
        <v>322</v>
      </c>
      <c r="F306" s="217">
        <v>49</v>
      </c>
      <c r="G306" s="218">
        <v>1.2448695000000001</v>
      </c>
      <c r="H306" s="219">
        <v>2.1674929549780105E-4</v>
      </c>
      <c r="I306" s="201"/>
      <c r="J306" s="299"/>
      <c r="K306" s="212"/>
      <c r="L306" s="213"/>
      <c r="M306" s="214"/>
    </row>
    <row r="307" spans="2:13" ht="15" x14ac:dyDescent="0.3">
      <c r="B307" s="215">
        <f t="shared" si="4"/>
        <v>302</v>
      </c>
      <c r="C307" s="216" t="s">
        <v>42</v>
      </c>
      <c r="D307" s="260" t="s">
        <v>531</v>
      </c>
      <c r="E307" s="208" t="s">
        <v>308</v>
      </c>
      <c r="F307" s="217">
        <v>237</v>
      </c>
      <c r="G307" s="218">
        <v>1.2434205</v>
      </c>
      <c r="H307" s="219">
        <v>2.1649700421009878E-4</v>
      </c>
      <c r="I307" s="201"/>
      <c r="J307" s="299"/>
      <c r="K307" s="212"/>
      <c r="L307" s="213"/>
      <c r="M307" s="214"/>
    </row>
    <row r="308" spans="2:13" ht="15" x14ac:dyDescent="0.3">
      <c r="B308" s="215">
        <f t="shared" si="4"/>
        <v>303</v>
      </c>
      <c r="C308" s="216" t="s">
        <v>743</v>
      </c>
      <c r="D308" s="260" t="s">
        <v>1108</v>
      </c>
      <c r="E308" s="208" t="s">
        <v>310</v>
      </c>
      <c r="F308" s="217">
        <v>387</v>
      </c>
      <c r="G308" s="218">
        <v>1.2405284999999999</v>
      </c>
      <c r="H308" s="219">
        <v>2.1599346631911531E-4</v>
      </c>
      <c r="I308" s="201"/>
      <c r="J308" s="299"/>
      <c r="K308" s="212"/>
      <c r="L308" s="213"/>
      <c r="M308" s="214"/>
    </row>
    <row r="309" spans="2:13" ht="15" x14ac:dyDescent="0.3">
      <c r="B309" s="215">
        <f t="shared" si="4"/>
        <v>304</v>
      </c>
      <c r="C309" s="216" t="s">
        <v>744</v>
      </c>
      <c r="D309" s="260" t="s">
        <v>1109</v>
      </c>
      <c r="E309" s="208" t="s">
        <v>1299</v>
      </c>
      <c r="F309" s="217">
        <v>16855</v>
      </c>
      <c r="G309" s="218">
        <v>1.230415</v>
      </c>
      <c r="H309" s="219">
        <v>2.1423256367026977E-4</v>
      </c>
      <c r="I309" s="201"/>
      <c r="J309" s="299"/>
      <c r="K309" s="212"/>
      <c r="L309" s="213"/>
      <c r="M309" s="214"/>
    </row>
    <row r="310" spans="2:13" ht="15" x14ac:dyDescent="0.3">
      <c r="B310" s="215">
        <f t="shared" si="4"/>
        <v>305</v>
      </c>
      <c r="C310" s="216" t="s">
        <v>745</v>
      </c>
      <c r="D310" s="260" t="s">
        <v>1110</v>
      </c>
      <c r="E310" s="208" t="s">
        <v>311</v>
      </c>
      <c r="F310" s="217">
        <v>330</v>
      </c>
      <c r="G310" s="218">
        <v>1.2272700000000001</v>
      </c>
      <c r="H310" s="219">
        <v>2.1368497491952877E-4</v>
      </c>
      <c r="I310" s="201"/>
      <c r="J310" s="299"/>
      <c r="K310" s="212"/>
      <c r="L310" s="213"/>
      <c r="M310" s="214"/>
    </row>
    <row r="311" spans="2:13" ht="15" x14ac:dyDescent="0.3">
      <c r="B311" s="215">
        <f t="shared" si="4"/>
        <v>306</v>
      </c>
      <c r="C311" s="216" t="s">
        <v>41</v>
      </c>
      <c r="D311" s="260" t="s">
        <v>546</v>
      </c>
      <c r="E311" s="208" t="s">
        <v>318</v>
      </c>
      <c r="F311" s="217">
        <v>139</v>
      </c>
      <c r="G311" s="218">
        <v>1.2224355</v>
      </c>
      <c r="H311" s="219">
        <v>2.1284322044720527E-4</v>
      </c>
      <c r="I311" s="201"/>
      <c r="J311" s="299"/>
      <c r="K311" s="212"/>
      <c r="L311" s="213"/>
      <c r="M311" s="214"/>
    </row>
    <row r="312" spans="2:13" ht="15" x14ac:dyDescent="0.3">
      <c r="B312" s="215">
        <f t="shared" si="4"/>
        <v>307</v>
      </c>
      <c r="C312" s="216" t="s">
        <v>746</v>
      </c>
      <c r="D312" s="260" t="s">
        <v>1111</v>
      </c>
      <c r="E312" s="208" t="s">
        <v>319</v>
      </c>
      <c r="F312" s="217">
        <v>67</v>
      </c>
      <c r="G312" s="218">
        <v>1.2194</v>
      </c>
      <c r="H312" s="219">
        <v>2.1231469718714982E-4</v>
      </c>
      <c r="I312" s="201"/>
      <c r="J312" s="299"/>
      <c r="K312" s="212"/>
      <c r="L312" s="213"/>
      <c r="M312" s="214"/>
    </row>
    <row r="313" spans="2:13" ht="15" x14ac:dyDescent="0.3">
      <c r="B313" s="215">
        <f t="shared" si="4"/>
        <v>308</v>
      </c>
      <c r="C313" s="216" t="s">
        <v>747</v>
      </c>
      <c r="D313" s="260" t="s">
        <v>1112</v>
      </c>
      <c r="E313" s="208" t="s">
        <v>353</v>
      </c>
      <c r="F313" s="217">
        <v>750</v>
      </c>
      <c r="G313" s="218">
        <v>1.2150000000000001</v>
      </c>
      <c r="H313" s="219">
        <v>2.1154859527832299E-4</v>
      </c>
      <c r="I313" s="201"/>
      <c r="J313" s="299"/>
      <c r="K313" s="212"/>
      <c r="L313" s="213"/>
      <c r="M313" s="214"/>
    </row>
    <row r="314" spans="2:13" ht="15" x14ac:dyDescent="0.3">
      <c r="B314" s="215">
        <f t="shared" si="4"/>
        <v>309</v>
      </c>
      <c r="C314" s="216" t="s">
        <v>748</v>
      </c>
      <c r="D314" s="260" t="s">
        <v>1113</v>
      </c>
      <c r="E314" s="208" t="s">
        <v>1301</v>
      </c>
      <c r="F314" s="217">
        <v>2027</v>
      </c>
      <c r="G314" s="218">
        <v>1.2121459999999999</v>
      </c>
      <c r="H314" s="219">
        <v>2.1105167372200667E-4</v>
      </c>
      <c r="I314" s="201"/>
      <c r="J314" s="299"/>
      <c r="K314" s="212"/>
      <c r="L314" s="213"/>
      <c r="M314" s="214"/>
    </row>
    <row r="315" spans="2:13" ht="15" x14ac:dyDescent="0.3">
      <c r="B315" s="215">
        <f t="shared" si="4"/>
        <v>310</v>
      </c>
      <c r="C315" s="216" t="s">
        <v>749</v>
      </c>
      <c r="D315" s="260" t="s">
        <v>1114</v>
      </c>
      <c r="E315" s="208" t="s">
        <v>491</v>
      </c>
      <c r="F315" s="217">
        <v>1109</v>
      </c>
      <c r="G315" s="218">
        <v>1.2043740000000001</v>
      </c>
      <c r="H315" s="219">
        <v>2.0969845916850614E-4</v>
      </c>
      <c r="I315" s="201"/>
      <c r="J315" s="299"/>
      <c r="K315" s="212"/>
      <c r="L315" s="213"/>
      <c r="M315" s="214"/>
    </row>
    <row r="316" spans="2:13" ht="15" x14ac:dyDescent="0.3">
      <c r="B316" s="215">
        <f t="shared" si="4"/>
        <v>311</v>
      </c>
      <c r="C316" s="216" t="s">
        <v>750</v>
      </c>
      <c r="D316" s="260" t="s">
        <v>1115</v>
      </c>
      <c r="E316" s="208" t="s">
        <v>322</v>
      </c>
      <c r="F316" s="217">
        <v>347</v>
      </c>
      <c r="G316" s="218">
        <v>1.1910775</v>
      </c>
      <c r="H316" s="219">
        <v>2.0738335143425247E-4</v>
      </c>
      <c r="I316" s="201"/>
      <c r="J316" s="299"/>
      <c r="K316" s="212"/>
      <c r="L316" s="213"/>
      <c r="M316" s="214"/>
    </row>
    <row r="317" spans="2:13" ht="15" x14ac:dyDescent="0.3">
      <c r="B317" s="215">
        <f t="shared" si="4"/>
        <v>312</v>
      </c>
      <c r="C317" s="216" t="s">
        <v>751</v>
      </c>
      <c r="D317" s="260" t="s">
        <v>1116</v>
      </c>
      <c r="E317" s="208" t="s">
        <v>324</v>
      </c>
      <c r="F317" s="217">
        <v>2084</v>
      </c>
      <c r="G317" s="218">
        <v>1.188922</v>
      </c>
      <c r="H317" s="219">
        <v>2.070080485559624E-4</v>
      </c>
      <c r="I317" s="201"/>
      <c r="J317" s="299"/>
      <c r="K317" s="212"/>
      <c r="L317" s="213"/>
      <c r="M317" s="214"/>
    </row>
    <row r="318" spans="2:13" ht="15" x14ac:dyDescent="0.3">
      <c r="B318" s="215">
        <f t="shared" si="4"/>
        <v>313</v>
      </c>
      <c r="C318" s="216" t="s">
        <v>752</v>
      </c>
      <c r="D318" s="260" t="s">
        <v>1117</v>
      </c>
      <c r="E318" s="208" t="s">
        <v>310</v>
      </c>
      <c r="F318" s="217">
        <v>1950</v>
      </c>
      <c r="G318" s="218">
        <v>1.1778</v>
      </c>
      <c r="H318" s="219">
        <v>2.0507155186733235E-4</v>
      </c>
      <c r="I318" s="201"/>
      <c r="J318" s="299"/>
      <c r="K318" s="212"/>
      <c r="L318" s="213"/>
      <c r="M318" s="214"/>
    </row>
    <row r="319" spans="2:13" ht="15" x14ac:dyDescent="0.3">
      <c r="B319" s="215">
        <f t="shared" si="4"/>
        <v>314</v>
      </c>
      <c r="C319" s="216" t="s">
        <v>753</v>
      </c>
      <c r="D319" s="260" t="s">
        <v>1118</v>
      </c>
      <c r="E319" s="208" t="s">
        <v>356</v>
      </c>
      <c r="F319" s="217">
        <v>1541</v>
      </c>
      <c r="G319" s="218">
        <v>1.1588320000000001</v>
      </c>
      <c r="H319" s="219">
        <v>2.0176895618400788E-4</v>
      </c>
      <c r="I319" s="201"/>
      <c r="J319" s="299"/>
      <c r="K319" s="212"/>
      <c r="L319" s="213"/>
      <c r="M319" s="214"/>
    </row>
    <row r="320" spans="2:13" ht="15" x14ac:dyDescent="0.3">
      <c r="B320" s="215">
        <f t="shared" si="4"/>
        <v>315</v>
      </c>
      <c r="C320" s="216" t="s">
        <v>754</v>
      </c>
      <c r="D320" s="260" t="s">
        <v>1119</v>
      </c>
      <c r="E320" s="208" t="s">
        <v>310</v>
      </c>
      <c r="F320" s="217">
        <v>266</v>
      </c>
      <c r="G320" s="218">
        <v>1.1323620000000001</v>
      </c>
      <c r="H320" s="219">
        <v>1.9716015674613364E-4</v>
      </c>
      <c r="I320" s="201"/>
      <c r="J320" s="299"/>
      <c r="K320" s="212"/>
      <c r="L320" s="213"/>
      <c r="M320" s="214"/>
    </row>
    <row r="321" spans="2:13" ht="15" x14ac:dyDescent="0.3">
      <c r="B321" s="215">
        <f t="shared" si="4"/>
        <v>316</v>
      </c>
      <c r="C321" s="216" t="s">
        <v>755</v>
      </c>
      <c r="D321" s="260" t="s">
        <v>1120</v>
      </c>
      <c r="E321" s="208" t="s">
        <v>317</v>
      </c>
      <c r="F321" s="217">
        <v>3725</v>
      </c>
      <c r="G321" s="218">
        <v>1.113775</v>
      </c>
      <c r="H321" s="219">
        <v>1.9392389852355076E-4</v>
      </c>
      <c r="I321" s="201"/>
      <c r="J321" s="299"/>
      <c r="K321" s="212"/>
      <c r="L321" s="213"/>
      <c r="M321" s="214"/>
    </row>
    <row r="322" spans="2:13" ht="15" x14ac:dyDescent="0.3">
      <c r="B322" s="215">
        <f t="shared" si="4"/>
        <v>317</v>
      </c>
      <c r="C322" s="216" t="s">
        <v>756</v>
      </c>
      <c r="D322" s="260" t="s">
        <v>1121</v>
      </c>
      <c r="E322" s="208" t="s">
        <v>311</v>
      </c>
      <c r="F322" s="217">
        <v>5218</v>
      </c>
      <c r="G322" s="218">
        <v>1.0931709999999999</v>
      </c>
      <c r="H322" s="219">
        <v>1.9033645222139885E-4</v>
      </c>
      <c r="I322" s="201"/>
      <c r="J322" s="299"/>
      <c r="K322" s="212"/>
      <c r="L322" s="213"/>
      <c r="M322" s="214"/>
    </row>
    <row r="323" spans="2:13" ht="15" x14ac:dyDescent="0.3">
      <c r="B323" s="215">
        <f t="shared" si="4"/>
        <v>318</v>
      </c>
      <c r="C323" s="216" t="s">
        <v>757</v>
      </c>
      <c r="D323" s="260" t="s">
        <v>1122</v>
      </c>
      <c r="E323" s="208" t="s">
        <v>358</v>
      </c>
      <c r="F323" s="217">
        <v>1230</v>
      </c>
      <c r="G323" s="218">
        <v>1.08978</v>
      </c>
      <c r="H323" s="219">
        <v>1.8974603140939163E-4</v>
      </c>
      <c r="I323" s="201"/>
      <c r="J323" s="299"/>
      <c r="K323" s="212"/>
      <c r="L323" s="213"/>
      <c r="M323" s="214"/>
    </row>
    <row r="324" spans="2:13" ht="15" x14ac:dyDescent="0.3">
      <c r="B324" s="215">
        <f t="shared" si="4"/>
        <v>319</v>
      </c>
      <c r="C324" s="216" t="s">
        <v>758</v>
      </c>
      <c r="D324" s="260" t="s">
        <v>1123</v>
      </c>
      <c r="E324" s="208" t="s">
        <v>491</v>
      </c>
      <c r="F324" s="217">
        <v>216</v>
      </c>
      <c r="G324" s="218">
        <v>1.0866960000000001</v>
      </c>
      <c r="H324" s="219">
        <v>1.8920906361693209E-4</v>
      </c>
      <c r="I324" s="201"/>
      <c r="J324" s="299"/>
      <c r="K324" s="212"/>
      <c r="L324" s="213"/>
      <c r="M324" s="214"/>
    </row>
    <row r="325" spans="2:13" ht="15" x14ac:dyDescent="0.3">
      <c r="B325" s="215">
        <f t="shared" si="4"/>
        <v>320</v>
      </c>
      <c r="C325" s="216" t="s">
        <v>759</v>
      </c>
      <c r="D325" s="260" t="s">
        <v>1124</v>
      </c>
      <c r="E325" s="208" t="s">
        <v>324</v>
      </c>
      <c r="F325" s="217">
        <v>371</v>
      </c>
      <c r="G325" s="218">
        <v>1.075529</v>
      </c>
      <c r="H325" s="219">
        <v>1.8726473179514358E-4</v>
      </c>
      <c r="I325" s="201"/>
      <c r="J325" s="299"/>
      <c r="K325" s="212"/>
      <c r="L325" s="213"/>
      <c r="M325" s="214"/>
    </row>
    <row r="326" spans="2:13" ht="15" x14ac:dyDescent="0.3">
      <c r="B326" s="215">
        <f t="shared" si="4"/>
        <v>321</v>
      </c>
      <c r="C326" s="216" t="s">
        <v>760</v>
      </c>
      <c r="D326" s="260" t="s">
        <v>1125</v>
      </c>
      <c r="E326" s="208" t="s">
        <v>353</v>
      </c>
      <c r="F326" s="217">
        <v>703</v>
      </c>
      <c r="G326" s="218">
        <v>1.0745355000000001</v>
      </c>
      <c r="H326" s="219">
        <v>1.8709174946641188E-4</v>
      </c>
      <c r="I326" s="201"/>
      <c r="J326" s="299"/>
      <c r="K326" s="212"/>
      <c r="L326" s="213"/>
      <c r="M326" s="214"/>
    </row>
    <row r="327" spans="2:13" ht="15" x14ac:dyDescent="0.3">
      <c r="B327" s="215">
        <f t="shared" si="4"/>
        <v>322</v>
      </c>
      <c r="C327" s="216" t="s">
        <v>761</v>
      </c>
      <c r="D327" s="260" t="s">
        <v>762</v>
      </c>
      <c r="E327" s="208" t="s">
        <v>502</v>
      </c>
      <c r="F327" s="217">
        <v>2215</v>
      </c>
      <c r="G327" s="218">
        <v>1.0687374999999999</v>
      </c>
      <c r="H327" s="219">
        <v>1.8608223608746231E-4</v>
      </c>
      <c r="I327" s="201"/>
      <c r="J327" s="299"/>
      <c r="K327" s="212"/>
      <c r="L327" s="213"/>
      <c r="M327" s="214"/>
    </row>
    <row r="328" spans="2:13" ht="15" x14ac:dyDescent="0.3">
      <c r="B328" s="215">
        <f t="shared" ref="B328:B391" si="5">B327+1</f>
        <v>323</v>
      </c>
      <c r="C328" s="216" t="s">
        <v>763</v>
      </c>
      <c r="D328" s="260" t="s">
        <v>1126</v>
      </c>
      <c r="E328" s="208" t="s">
        <v>354</v>
      </c>
      <c r="F328" s="217">
        <v>2018</v>
      </c>
      <c r="G328" s="218">
        <v>1.0675220000000001</v>
      </c>
      <c r="H328" s="219">
        <v>1.858706004351489E-4</v>
      </c>
      <c r="I328" s="201"/>
      <c r="J328" s="299"/>
      <c r="K328" s="212"/>
      <c r="L328" s="213"/>
      <c r="M328" s="214"/>
    </row>
    <row r="329" spans="2:13" ht="15" x14ac:dyDescent="0.3">
      <c r="B329" s="215">
        <f t="shared" si="5"/>
        <v>324</v>
      </c>
      <c r="C329" s="216" t="s">
        <v>764</v>
      </c>
      <c r="D329" s="260" t="s">
        <v>1127</v>
      </c>
      <c r="E329" s="208" t="s">
        <v>355</v>
      </c>
      <c r="F329" s="217">
        <v>1771</v>
      </c>
      <c r="G329" s="218">
        <v>1.064371</v>
      </c>
      <c r="H329" s="219">
        <v>1.8532196699998677E-4</v>
      </c>
      <c r="I329" s="201"/>
      <c r="J329" s="299"/>
      <c r="K329" s="212"/>
      <c r="L329" s="213"/>
      <c r="M329" s="214"/>
    </row>
    <row r="330" spans="2:13" ht="15" x14ac:dyDescent="0.3">
      <c r="B330" s="215">
        <f t="shared" si="5"/>
        <v>325</v>
      </c>
      <c r="C330" s="216" t="s">
        <v>765</v>
      </c>
      <c r="D330" s="260" t="s">
        <v>1128</v>
      </c>
      <c r="E330" s="208" t="s">
        <v>1301</v>
      </c>
      <c r="F330" s="217">
        <v>1990</v>
      </c>
      <c r="G330" s="218">
        <v>1.0626599999999999</v>
      </c>
      <c r="H330" s="219">
        <v>1.8502405782589522E-4</v>
      </c>
      <c r="I330" s="201"/>
      <c r="J330" s="299"/>
      <c r="K330" s="212"/>
      <c r="L330" s="213"/>
      <c r="M330" s="214"/>
    </row>
    <row r="331" spans="2:13" ht="15" x14ac:dyDescent="0.3">
      <c r="B331" s="215">
        <f t="shared" si="5"/>
        <v>326</v>
      </c>
      <c r="C331" s="216" t="s">
        <v>766</v>
      </c>
      <c r="D331" s="260" t="s">
        <v>1129</v>
      </c>
      <c r="E331" s="208" t="s">
        <v>491</v>
      </c>
      <c r="F331" s="217">
        <v>326</v>
      </c>
      <c r="G331" s="218">
        <v>1.0624340000000001</v>
      </c>
      <c r="H331" s="219">
        <v>1.8498470804603276E-4</v>
      </c>
      <c r="I331" s="201"/>
      <c r="J331" s="299"/>
      <c r="K331" s="212"/>
      <c r="L331" s="213"/>
      <c r="M331" s="214"/>
    </row>
    <row r="332" spans="2:13" ht="15" x14ac:dyDescent="0.3">
      <c r="B332" s="215">
        <f t="shared" si="5"/>
        <v>327</v>
      </c>
      <c r="C332" s="216" t="s">
        <v>249</v>
      </c>
      <c r="D332" s="260" t="s">
        <v>374</v>
      </c>
      <c r="E332" s="208" t="s">
        <v>313</v>
      </c>
      <c r="F332" s="217">
        <v>4629</v>
      </c>
      <c r="G332" s="218">
        <v>1.0623555</v>
      </c>
      <c r="H332" s="219">
        <v>1.8497104009152301E-4</v>
      </c>
      <c r="I332" s="201"/>
      <c r="J332" s="299"/>
      <c r="K332" s="212"/>
      <c r="L332" s="213"/>
      <c r="M332" s="214"/>
    </row>
    <row r="333" spans="2:13" ht="15" x14ac:dyDescent="0.3">
      <c r="B333" s="215">
        <f t="shared" si="5"/>
        <v>328</v>
      </c>
      <c r="C333" s="216" t="s">
        <v>767</v>
      </c>
      <c r="D333" s="260" t="s">
        <v>1130</v>
      </c>
      <c r="E333" s="208" t="s">
        <v>355</v>
      </c>
      <c r="F333" s="217">
        <v>1774</v>
      </c>
      <c r="G333" s="218">
        <v>1.0555300000000001</v>
      </c>
      <c r="H333" s="219">
        <v>1.8378262450545536E-4</v>
      </c>
      <c r="I333" s="201"/>
      <c r="J333" s="299"/>
      <c r="K333" s="212"/>
      <c r="L333" s="213"/>
      <c r="M333" s="214"/>
    </row>
    <row r="334" spans="2:13" ht="15" x14ac:dyDescent="0.3">
      <c r="B334" s="215">
        <f t="shared" si="5"/>
        <v>329</v>
      </c>
      <c r="C334" s="216" t="s">
        <v>768</v>
      </c>
      <c r="D334" s="260" t="s">
        <v>1131</v>
      </c>
      <c r="E334" s="208" t="s">
        <v>1300</v>
      </c>
      <c r="F334" s="217">
        <v>492</v>
      </c>
      <c r="G334" s="218">
        <v>1.0553399999999999</v>
      </c>
      <c r="H334" s="219">
        <v>1.8374954283211965E-4</v>
      </c>
      <c r="I334" s="201"/>
      <c r="J334" s="299"/>
      <c r="K334" s="212"/>
      <c r="L334" s="213"/>
      <c r="M334" s="214"/>
    </row>
    <row r="335" spans="2:13" ht="15" x14ac:dyDescent="0.3">
      <c r="B335" s="215">
        <f t="shared" si="5"/>
        <v>330</v>
      </c>
      <c r="C335" s="216" t="s">
        <v>769</v>
      </c>
      <c r="D335" s="260" t="s">
        <v>1132</v>
      </c>
      <c r="E335" s="208" t="s">
        <v>1305</v>
      </c>
      <c r="F335" s="217">
        <v>2125</v>
      </c>
      <c r="G335" s="218">
        <v>1.0423125</v>
      </c>
      <c r="H335" s="219">
        <v>1.8148127178274653E-4</v>
      </c>
      <c r="I335" s="201"/>
      <c r="J335" s="299"/>
      <c r="K335" s="212"/>
      <c r="L335" s="213"/>
      <c r="M335" s="214"/>
    </row>
    <row r="336" spans="2:13" ht="15" x14ac:dyDescent="0.3">
      <c r="B336" s="215">
        <f t="shared" si="5"/>
        <v>331</v>
      </c>
      <c r="C336" s="216" t="s">
        <v>770</v>
      </c>
      <c r="D336" s="260" t="s">
        <v>1133</v>
      </c>
      <c r="E336" s="208" t="s">
        <v>318</v>
      </c>
      <c r="F336" s="217">
        <v>1255</v>
      </c>
      <c r="G336" s="218">
        <v>1.040395</v>
      </c>
      <c r="H336" s="219">
        <v>1.8114740805316119E-4</v>
      </c>
      <c r="I336" s="201"/>
      <c r="J336" s="299"/>
      <c r="K336" s="212"/>
      <c r="L336" s="213"/>
      <c r="M336" s="214"/>
    </row>
    <row r="337" spans="2:13" ht="15" x14ac:dyDescent="0.3">
      <c r="B337" s="215">
        <f t="shared" si="5"/>
        <v>332</v>
      </c>
      <c r="C337" s="216" t="s">
        <v>771</v>
      </c>
      <c r="D337" s="260" t="s">
        <v>1134</v>
      </c>
      <c r="E337" s="208" t="s">
        <v>312</v>
      </c>
      <c r="F337" s="217">
        <v>1871</v>
      </c>
      <c r="G337" s="218">
        <v>1.0393405</v>
      </c>
      <c r="H337" s="219">
        <v>1.8096380476614803E-4</v>
      </c>
      <c r="I337" s="201"/>
      <c r="J337" s="299"/>
      <c r="K337" s="212"/>
      <c r="L337" s="213"/>
      <c r="M337" s="214"/>
    </row>
    <row r="338" spans="2:13" ht="15" x14ac:dyDescent="0.3">
      <c r="B338" s="215">
        <f t="shared" si="5"/>
        <v>333</v>
      </c>
      <c r="C338" s="216" t="s">
        <v>772</v>
      </c>
      <c r="D338" s="260" t="s">
        <v>1135</v>
      </c>
      <c r="E338" s="208" t="s">
        <v>308</v>
      </c>
      <c r="F338" s="217">
        <v>2916</v>
      </c>
      <c r="G338" s="218">
        <v>1.0322640000000001</v>
      </c>
      <c r="H338" s="219">
        <v>1.7973168654846321E-4</v>
      </c>
      <c r="I338" s="201"/>
      <c r="J338" s="299"/>
      <c r="K338" s="212"/>
      <c r="L338" s="213"/>
      <c r="M338" s="214"/>
    </row>
    <row r="339" spans="2:13" ht="15" x14ac:dyDescent="0.3">
      <c r="B339" s="215">
        <f t="shared" si="5"/>
        <v>334</v>
      </c>
      <c r="C339" s="216" t="s">
        <v>773</v>
      </c>
      <c r="D339" s="260" t="s">
        <v>1136</v>
      </c>
      <c r="E339" s="208" t="s">
        <v>313</v>
      </c>
      <c r="F339" s="217">
        <v>1715</v>
      </c>
      <c r="G339" s="218">
        <v>1.0289999999999999</v>
      </c>
      <c r="H339" s="219">
        <v>1.7916337822336984E-4</v>
      </c>
      <c r="I339" s="201"/>
      <c r="J339" s="299"/>
      <c r="K339" s="212"/>
      <c r="L339" s="213"/>
      <c r="M339" s="214"/>
    </row>
    <row r="340" spans="2:13" ht="15" x14ac:dyDescent="0.3">
      <c r="B340" s="215">
        <f t="shared" si="5"/>
        <v>335</v>
      </c>
      <c r="C340" s="216" t="s">
        <v>774</v>
      </c>
      <c r="D340" s="260" t="s">
        <v>1137</v>
      </c>
      <c r="E340" s="208" t="s">
        <v>324</v>
      </c>
      <c r="F340" s="217">
        <v>2474</v>
      </c>
      <c r="G340" s="218">
        <v>1.018051</v>
      </c>
      <c r="H340" s="219">
        <v>1.7725700326888229E-4</v>
      </c>
      <c r="I340" s="201"/>
      <c r="J340" s="299"/>
      <c r="K340" s="212"/>
      <c r="L340" s="213"/>
      <c r="M340" s="214"/>
    </row>
    <row r="341" spans="2:13" ht="15" x14ac:dyDescent="0.3">
      <c r="B341" s="215">
        <f t="shared" si="5"/>
        <v>336</v>
      </c>
      <c r="C341" s="216" t="s">
        <v>775</v>
      </c>
      <c r="D341" s="260" t="s">
        <v>1138</v>
      </c>
      <c r="E341" s="208" t="s">
        <v>1303</v>
      </c>
      <c r="F341" s="217">
        <v>614</v>
      </c>
      <c r="G341" s="218">
        <v>1.0152490000000001</v>
      </c>
      <c r="H341" s="219">
        <v>1.7676913564421574E-4</v>
      </c>
      <c r="I341" s="201"/>
      <c r="J341" s="299"/>
      <c r="K341" s="212"/>
      <c r="L341" s="213"/>
      <c r="M341" s="214"/>
    </row>
    <row r="342" spans="2:13" ht="15" x14ac:dyDescent="0.3">
      <c r="B342" s="215">
        <f t="shared" si="5"/>
        <v>337</v>
      </c>
      <c r="C342" s="216" t="s">
        <v>776</v>
      </c>
      <c r="D342" s="260" t="s">
        <v>1139</v>
      </c>
      <c r="E342" s="208" t="s">
        <v>318</v>
      </c>
      <c r="F342" s="217">
        <v>177</v>
      </c>
      <c r="G342" s="218">
        <v>1.0127055</v>
      </c>
      <c r="H342" s="219">
        <v>1.7632627650669276E-4</v>
      </c>
      <c r="I342" s="201"/>
      <c r="J342" s="299"/>
      <c r="K342" s="212"/>
      <c r="L342" s="213"/>
      <c r="M342" s="214"/>
    </row>
    <row r="343" spans="2:13" ht="15" x14ac:dyDescent="0.3">
      <c r="B343" s="215">
        <f t="shared" si="5"/>
        <v>338</v>
      </c>
      <c r="C343" s="216" t="s">
        <v>777</v>
      </c>
      <c r="D343" s="260" t="s">
        <v>1140</v>
      </c>
      <c r="E343" s="208" t="s">
        <v>321</v>
      </c>
      <c r="F343" s="217">
        <v>1409</v>
      </c>
      <c r="G343" s="218">
        <v>1.0003899999999999</v>
      </c>
      <c r="H343" s="219">
        <v>1.7418197467529344E-4</v>
      </c>
      <c r="I343" s="201"/>
      <c r="J343" s="299"/>
      <c r="K343" s="212"/>
      <c r="L343" s="213"/>
      <c r="M343" s="214"/>
    </row>
    <row r="344" spans="2:13" ht="15" x14ac:dyDescent="0.3">
      <c r="B344" s="215">
        <f t="shared" si="5"/>
        <v>339</v>
      </c>
      <c r="C344" s="216" t="s">
        <v>778</v>
      </c>
      <c r="D344" s="260" t="s">
        <v>1141</v>
      </c>
      <c r="E344" s="208" t="s">
        <v>324</v>
      </c>
      <c r="F344" s="217">
        <v>3782</v>
      </c>
      <c r="G344" s="218">
        <v>0.998448</v>
      </c>
      <c r="H344" s="219">
        <v>1.738438451509885E-4</v>
      </c>
      <c r="I344" s="201"/>
      <c r="J344" s="299"/>
      <c r="K344" s="212"/>
      <c r="L344" s="213"/>
      <c r="M344" s="214"/>
    </row>
    <row r="345" spans="2:13" ht="15" x14ac:dyDescent="0.3">
      <c r="B345" s="215">
        <f t="shared" si="5"/>
        <v>340</v>
      </c>
      <c r="C345" s="216" t="s">
        <v>779</v>
      </c>
      <c r="D345" s="260" t="s">
        <v>1142</v>
      </c>
      <c r="E345" s="208" t="s">
        <v>358</v>
      </c>
      <c r="F345" s="217">
        <v>959</v>
      </c>
      <c r="G345" s="218">
        <v>0.98105699999999996</v>
      </c>
      <c r="H345" s="219">
        <v>1.7081582735635039E-4</v>
      </c>
      <c r="I345" s="201"/>
      <c r="J345" s="299"/>
      <c r="K345" s="212"/>
      <c r="L345" s="213"/>
      <c r="M345" s="214"/>
    </row>
    <row r="346" spans="2:13" ht="15" x14ac:dyDescent="0.3">
      <c r="B346" s="215">
        <f t="shared" si="5"/>
        <v>341</v>
      </c>
      <c r="C346" s="216" t="s">
        <v>780</v>
      </c>
      <c r="D346" s="260" t="s">
        <v>1143</v>
      </c>
      <c r="E346" s="208" t="s">
        <v>320</v>
      </c>
      <c r="F346" s="217">
        <v>15620</v>
      </c>
      <c r="G346" s="218">
        <v>0.97624999999999995</v>
      </c>
      <c r="H346" s="219">
        <v>1.6997886102095705E-4</v>
      </c>
      <c r="I346" s="201"/>
      <c r="J346" s="299"/>
      <c r="K346" s="212"/>
      <c r="L346" s="213"/>
      <c r="M346" s="214"/>
    </row>
    <row r="347" spans="2:13" ht="15" x14ac:dyDescent="0.3">
      <c r="B347" s="215">
        <f t="shared" si="5"/>
        <v>342</v>
      </c>
      <c r="C347" s="216" t="s">
        <v>781</v>
      </c>
      <c r="D347" s="260" t="s">
        <v>1144</v>
      </c>
      <c r="E347" s="208" t="s">
        <v>322</v>
      </c>
      <c r="F347" s="217">
        <v>2658</v>
      </c>
      <c r="G347" s="218">
        <v>0.95422200000000001</v>
      </c>
      <c r="H347" s="219">
        <v>1.6614347628285755E-4</v>
      </c>
      <c r="I347" s="201"/>
      <c r="J347" s="299"/>
      <c r="K347" s="212"/>
      <c r="L347" s="213"/>
      <c r="M347" s="214"/>
    </row>
    <row r="348" spans="2:13" ht="15" x14ac:dyDescent="0.3">
      <c r="B348" s="215">
        <f t="shared" si="5"/>
        <v>343</v>
      </c>
      <c r="C348" s="216" t="s">
        <v>17</v>
      </c>
      <c r="D348" s="260" t="s">
        <v>547</v>
      </c>
      <c r="E348" s="208" t="s">
        <v>324</v>
      </c>
      <c r="F348" s="217">
        <v>1315</v>
      </c>
      <c r="G348" s="218">
        <v>0.95271749999999999</v>
      </c>
      <c r="H348" s="219">
        <v>1.6588152166425982E-4</v>
      </c>
      <c r="I348" s="201"/>
      <c r="J348" s="299"/>
      <c r="K348" s="212"/>
      <c r="L348" s="213"/>
      <c r="M348" s="214"/>
    </row>
    <row r="349" spans="2:13" ht="15" x14ac:dyDescent="0.3">
      <c r="B349" s="215">
        <f t="shared" si="5"/>
        <v>344</v>
      </c>
      <c r="C349" s="216" t="s">
        <v>782</v>
      </c>
      <c r="D349" s="260" t="s">
        <v>1145</v>
      </c>
      <c r="E349" s="208" t="s">
        <v>314</v>
      </c>
      <c r="F349" s="217">
        <v>443</v>
      </c>
      <c r="G349" s="218">
        <v>0.94957049999999998</v>
      </c>
      <c r="H349" s="219">
        <v>1.6533358468537844E-4</v>
      </c>
      <c r="I349" s="201"/>
      <c r="J349" s="299"/>
      <c r="K349" s="212"/>
      <c r="L349" s="213"/>
      <c r="M349" s="214"/>
    </row>
    <row r="350" spans="2:13" ht="15" x14ac:dyDescent="0.3">
      <c r="B350" s="215">
        <f t="shared" si="5"/>
        <v>345</v>
      </c>
      <c r="C350" s="216" t="s">
        <v>783</v>
      </c>
      <c r="D350" s="260" t="s">
        <v>1146</v>
      </c>
      <c r="E350" s="208" t="s">
        <v>356</v>
      </c>
      <c r="F350" s="217">
        <v>4433</v>
      </c>
      <c r="G350" s="218">
        <v>0.91541450000000002</v>
      </c>
      <c r="H350" s="219">
        <v>1.5938654450403983E-4</v>
      </c>
      <c r="I350" s="201"/>
      <c r="J350" s="299"/>
      <c r="K350" s="212"/>
      <c r="L350" s="213"/>
      <c r="M350" s="214"/>
    </row>
    <row r="351" spans="2:13" ht="15" x14ac:dyDescent="0.3">
      <c r="B351" s="215">
        <f t="shared" si="5"/>
        <v>346</v>
      </c>
      <c r="C351" s="216" t="s">
        <v>784</v>
      </c>
      <c r="D351" s="260" t="s">
        <v>1147</v>
      </c>
      <c r="E351" s="208" t="s">
        <v>355</v>
      </c>
      <c r="F351" s="217">
        <v>2417</v>
      </c>
      <c r="G351" s="218">
        <v>0.91120900000000005</v>
      </c>
      <c r="H351" s="219">
        <v>1.5865430778186455E-4</v>
      </c>
      <c r="I351" s="201"/>
      <c r="J351" s="299"/>
      <c r="K351" s="212"/>
      <c r="L351" s="213"/>
      <c r="M351" s="214"/>
    </row>
    <row r="352" spans="2:13" ht="15" x14ac:dyDescent="0.3">
      <c r="B352" s="215">
        <f t="shared" si="5"/>
        <v>347</v>
      </c>
      <c r="C352" s="216" t="s">
        <v>785</v>
      </c>
      <c r="D352" s="260" t="s">
        <v>1148</v>
      </c>
      <c r="E352" s="208" t="s">
        <v>316</v>
      </c>
      <c r="F352" s="217">
        <v>6112</v>
      </c>
      <c r="G352" s="218">
        <v>0.90763199999999999</v>
      </c>
      <c r="H352" s="219">
        <v>1.5803150175280236E-4</v>
      </c>
      <c r="I352" s="201"/>
      <c r="J352" s="299"/>
      <c r="K352" s="212"/>
      <c r="L352" s="213"/>
      <c r="M352" s="214"/>
    </row>
    <row r="353" spans="2:13" ht="15" x14ac:dyDescent="0.3">
      <c r="B353" s="215">
        <f t="shared" si="5"/>
        <v>348</v>
      </c>
      <c r="C353" s="216" t="s">
        <v>786</v>
      </c>
      <c r="D353" s="260" t="s">
        <v>1149</v>
      </c>
      <c r="E353" s="208" t="s">
        <v>310</v>
      </c>
      <c r="F353" s="217">
        <v>2221</v>
      </c>
      <c r="G353" s="218">
        <v>0.90172600000000003</v>
      </c>
      <c r="H353" s="219">
        <v>1.5700318405427249E-4</v>
      </c>
      <c r="I353" s="201"/>
      <c r="J353" s="299"/>
      <c r="K353" s="212"/>
      <c r="L353" s="213"/>
      <c r="M353" s="214"/>
    </row>
    <row r="354" spans="2:13" ht="15" x14ac:dyDescent="0.3">
      <c r="B354" s="215">
        <f t="shared" si="5"/>
        <v>349</v>
      </c>
      <c r="C354" s="216" t="s">
        <v>787</v>
      </c>
      <c r="D354" s="260" t="s">
        <v>1150</v>
      </c>
      <c r="E354" s="208" t="s">
        <v>1306</v>
      </c>
      <c r="F354" s="217">
        <v>993</v>
      </c>
      <c r="G354" s="218">
        <v>0.89866500000000005</v>
      </c>
      <c r="H354" s="219">
        <v>1.5647022088542727E-4</v>
      </c>
      <c r="I354" s="201"/>
      <c r="J354" s="299"/>
      <c r="K354" s="212"/>
      <c r="L354" s="213"/>
      <c r="M354" s="214"/>
    </row>
    <row r="355" spans="2:13" ht="15" x14ac:dyDescent="0.3">
      <c r="B355" s="215">
        <f t="shared" si="5"/>
        <v>350</v>
      </c>
      <c r="C355" s="216" t="s">
        <v>788</v>
      </c>
      <c r="D355" s="260" t="s">
        <v>1151</v>
      </c>
      <c r="E355" s="208" t="s">
        <v>354</v>
      </c>
      <c r="F355" s="217">
        <v>305</v>
      </c>
      <c r="G355" s="218">
        <v>0.88587249999999995</v>
      </c>
      <c r="H355" s="219">
        <v>1.542428666425483E-4</v>
      </c>
      <c r="I355" s="201"/>
      <c r="J355" s="299"/>
      <c r="K355" s="212"/>
      <c r="L355" s="213"/>
      <c r="M355" s="214"/>
    </row>
    <row r="356" spans="2:13" ht="15" x14ac:dyDescent="0.3">
      <c r="B356" s="215">
        <f t="shared" si="5"/>
        <v>351</v>
      </c>
      <c r="C356" s="216" t="s">
        <v>789</v>
      </c>
      <c r="D356" s="260" t="s">
        <v>1152</v>
      </c>
      <c r="E356" s="208" t="s">
        <v>312</v>
      </c>
      <c r="F356" s="217">
        <v>4848</v>
      </c>
      <c r="G356" s="218">
        <v>0.87506399999999995</v>
      </c>
      <c r="H356" s="219">
        <v>1.5236095471492215E-4</v>
      </c>
      <c r="I356" s="201"/>
      <c r="J356" s="299"/>
      <c r="K356" s="212"/>
      <c r="L356" s="213"/>
      <c r="M356" s="214"/>
    </row>
    <row r="357" spans="2:13" ht="15" x14ac:dyDescent="0.3">
      <c r="B357" s="215">
        <f t="shared" si="5"/>
        <v>352</v>
      </c>
      <c r="C357" s="216" t="s">
        <v>790</v>
      </c>
      <c r="D357" s="260" t="s">
        <v>1153</v>
      </c>
      <c r="E357" s="208" t="s">
        <v>318</v>
      </c>
      <c r="F357" s="217">
        <v>667</v>
      </c>
      <c r="G357" s="218">
        <v>0.86176399999999997</v>
      </c>
      <c r="H357" s="219">
        <v>1.5004523758142281E-4</v>
      </c>
      <c r="I357" s="201"/>
      <c r="J357" s="299"/>
      <c r="K357" s="212"/>
      <c r="L357" s="213"/>
      <c r="M357" s="214"/>
    </row>
    <row r="358" spans="2:13" ht="15" x14ac:dyDescent="0.3">
      <c r="B358" s="215">
        <f t="shared" si="5"/>
        <v>353</v>
      </c>
      <c r="C358" s="216" t="s">
        <v>791</v>
      </c>
      <c r="D358" s="260" t="s">
        <v>1154</v>
      </c>
      <c r="E358" s="208" t="s">
        <v>356</v>
      </c>
      <c r="F358" s="217">
        <v>1532</v>
      </c>
      <c r="G358" s="218">
        <v>0.85485599999999995</v>
      </c>
      <c r="H358" s="219">
        <v>1.4884245758456466E-4</v>
      </c>
      <c r="I358" s="201"/>
      <c r="J358" s="299"/>
      <c r="K358" s="212"/>
      <c r="L358" s="213"/>
      <c r="M358" s="214"/>
    </row>
    <row r="359" spans="2:13" ht="15" x14ac:dyDescent="0.3">
      <c r="B359" s="215">
        <f t="shared" si="5"/>
        <v>354</v>
      </c>
      <c r="C359" s="216" t="s">
        <v>792</v>
      </c>
      <c r="D359" s="260" t="s">
        <v>1155</v>
      </c>
      <c r="E359" s="208" t="s">
        <v>324</v>
      </c>
      <c r="F359" s="217">
        <v>624</v>
      </c>
      <c r="G359" s="218">
        <v>0.84739200000000003</v>
      </c>
      <c r="H359" s="219">
        <v>1.4754287016468203E-4</v>
      </c>
      <c r="I359" s="201"/>
      <c r="J359" s="299"/>
      <c r="K359" s="212"/>
      <c r="L359" s="213"/>
      <c r="M359" s="214"/>
    </row>
    <row r="360" spans="2:13" ht="15" x14ac:dyDescent="0.3">
      <c r="B360" s="215">
        <f t="shared" si="5"/>
        <v>355</v>
      </c>
      <c r="C360" s="216" t="s">
        <v>793</v>
      </c>
      <c r="D360" s="260" t="s">
        <v>1156</v>
      </c>
      <c r="E360" s="208" t="s">
        <v>320</v>
      </c>
      <c r="F360" s="217">
        <v>3113</v>
      </c>
      <c r="G360" s="218">
        <v>0.84362300000000001</v>
      </c>
      <c r="H360" s="219">
        <v>1.4688663423414376E-4</v>
      </c>
      <c r="I360" s="201"/>
      <c r="J360" s="299"/>
      <c r="K360" s="212"/>
      <c r="L360" s="213"/>
      <c r="M360" s="214"/>
    </row>
    <row r="361" spans="2:13" ht="15" x14ac:dyDescent="0.3">
      <c r="B361" s="215">
        <f t="shared" si="5"/>
        <v>356</v>
      </c>
      <c r="C361" s="216" t="s">
        <v>794</v>
      </c>
      <c r="D361" s="260" t="s">
        <v>1157</v>
      </c>
      <c r="E361" s="208" t="s">
        <v>313</v>
      </c>
      <c r="F361" s="217">
        <v>15624</v>
      </c>
      <c r="G361" s="218">
        <v>0.83588399999999996</v>
      </c>
      <c r="H361" s="219">
        <v>1.4553916544495944E-4</v>
      </c>
      <c r="I361" s="201"/>
      <c r="J361" s="299"/>
      <c r="K361" s="212"/>
      <c r="L361" s="213"/>
      <c r="M361" s="214"/>
    </row>
    <row r="362" spans="2:13" ht="15" x14ac:dyDescent="0.3">
      <c r="B362" s="215">
        <f t="shared" si="5"/>
        <v>357</v>
      </c>
      <c r="C362" s="216" t="s">
        <v>795</v>
      </c>
      <c r="D362" s="260" t="s">
        <v>1158</v>
      </c>
      <c r="E362" s="208" t="s">
        <v>317</v>
      </c>
      <c r="F362" s="217">
        <v>2203</v>
      </c>
      <c r="G362" s="218">
        <v>0.82832799999999995</v>
      </c>
      <c r="H362" s="219">
        <v>1.4422355953061953E-4</v>
      </c>
      <c r="I362" s="201"/>
      <c r="J362" s="299"/>
      <c r="K362" s="212"/>
      <c r="L362" s="213"/>
      <c r="M362" s="214"/>
    </row>
    <row r="363" spans="2:13" ht="15" x14ac:dyDescent="0.3">
      <c r="B363" s="215">
        <f t="shared" si="5"/>
        <v>358</v>
      </c>
      <c r="C363" s="216" t="s">
        <v>796</v>
      </c>
      <c r="D363" s="260" t="s">
        <v>1159</v>
      </c>
      <c r="E363" s="208" t="s">
        <v>320</v>
      </c>
      <c r="F363" s="217">
        <v>1428</v>
      </c>
      <c r="G363" s="218">
        <v>0.82752599999999998</v>
      </c>
      <c r="H363" s="219">
        <v>1.4408392004632882E-4</v>
      </c>
      <c r="I363" s="201"/>
      <c r="J363" s="299"/>
      <c r="K363" s="212"/>
      <c r="L363" s="213"/>
      <c r="M363" s="214"/>
    </row>
    <row r="364" spans="2:13" ht="15" x14ac:dyDescent="0.3">
      <c r="B364" s="215">
        <f t="shared" si="5"/>
        <v>359</v>
      </c>
      <c r="C364" s="216" t="s">
        <v>797</v>
      </c>
      <c r="D364" s="260" t="s">
        <v>1160</v>
      </c>
      <c r="E364" s="208" t="s">
        <v>311</v>
      </c>
      <c r="F364" s="217">
        <v>4637</v>
      </c>
      <c r="G364" s="218">
        <v>0.82538599999999995</v>
      </c>
      <c r="H364" s="219">
        <v>1.4371131593612666E-4</v>
      </c>
      <c r="I364" s="201"/>
      <c r="J364" s="299"/>
      <c r="K364" s="212"/>
      <c r="L364" s="213"/>
      <c r="M364" s="214"/>
    </row>
    <row r="365" spans="2:13" ht="15" x14ac:dyDescent="0.3">
      <c r="B365" s="215">
        <f t="shared" si="5"/>
        <v>360</v>
      </c>
      <c r="C365" s="216" t="s">
        <v>798</v>
      </c>
      <c r="D365" s="260" t="s">
        <v>1161</v>
      </c>
      <c r="E365" s="208" t="s">
        <v>355</v>
      </c>
      <c r="F365" s="217">
        <v>2352</v>
      </c>
      <c r="G365" s="218">
        <v>0.82320000000000004</v>
      </c>
      <c r="H365" s="219">
        <v>1.4333070257869588E-4</v>
      </c>
      <c r="I365" s="201"/>
      <c r="J365" s="299"/>
      <c r="K365" s="212"/>
      <c r="L365" s="213"/>
      <c r="M365" s="214"/>
    </row>
    <row r="366" spans="2:13" ht="15" x14ac:dyDescent="0.3">
      <c r="B366" s="215">
        <f t="shared" si="5"/>
        <v>361</v>
      </c>
      <c r="C366" s="216" t="s">
        <v>799</v>
      </c>
      <c r="D366" s="260" t="s">
        <v>1162</v>
      </c>
      <c r="E366" s="208" t="s">
        <v>317</v>
      </c>
      <c r="F366" s="217">
        <v>708</v>
      </c>
      <c r="G366" s="218">
        <v>0.82128000000000001</v>
      </c>
      <c r="H366" s="219">
        <v>1.4299640356393506E-4</v>
      </c>
      <c r="I366" s="201"/>
      <c r="J366" s="299"/>
      <c r="K366" s="212"/>
      <c r="L366" s="213"/>
      <c r="M366" s="214"/>
    </row>
    <row r="367" spans="2:13" ht="15" x14ac:dyDescent="0.3">
      <c r="B367" s="215">
        <f t="shared" si="5"/>
        <v>362</v>
      </c>
      <c r="C367" s="216" t="s">
        <v>800</v>
      </c>
      <c r="D367" s="260" t="s">
        <v>1163</v>
      </c>
      <c r="E367" s="208" t="s">
        <v>308</v>
      </c>
      <c r="F367" s="217">
        <v>1384</v>
      </c>
      <c r="G367" s="218">
        <v>0.81655999999999995</v>
      </c>
      <c r="H367" s="219">
        <v>1.4217458515264808E-4</v>
      </c>
      <c r="I367" s="201"/>
      <c r="J367" s="299"/>
      <c r="K367" s="212"/>
      <c r="L367" s="213"/>
      <c r="M367" s="214"/>
    </row>
    <row r="368" spans="2:13" ht="15" x14ac:dyDescent="0.3">
      <c r="B368" s="215">
        <f t="shared" si="5"/>
        <v>363</v>
      </c>
      <c r="C368" s="216" t="s">
        <v>801</v>
      </c>
      <c r="D368" s="260" t="s">
        <v>1164</v>
      </c>
      <c r="E368" s="208" t="s">
        <v>308</v>
      </c>
      <c r="F368" s="217">
        <v>6659</v>
      </c>
      <c r="G368" s="218">
        <v>0.81572750000000005</v>
      </c>
      <c r="H368" s="219">
        <v>1.4202963518921663E-4</v>
      </c>
      <c r="I368" s="201"/>
      <c r="J368" s="299"/>
      <c r="K368" s="212"/>
      <c r="L368" s="213"/>
      <c r="M368" s="214"/>
    </row>
    <row r="369" spans="2:13" ht="15" x14ac:dyDescent="0.3">
      <c r="B369" s="215">
        <f t="shared" si="5"/>
        <v>364</v>
      </c>
      <c r="C369" s="216" t="s">
        <v>802</v>
      </c>
      <c r="D369" s="260" t="s">
        <v>1165</v>
      </c>
      <c r="E369" s="208" t="s">
        <v>313</v>
      </c>
      <c r="F369" s="217">
        <v>4537</v>
      </c>
      <c r="G369" s="218">
        <v>0.81212300000000004</v>
      </c>
      <c r="H369" s="219">
        <v>1.4140204102322429E-4</v>
      </c>
      <c r="I369" s="201"/>
      <c r="J369" s="299"/>
      <c r="K369" s="212"/>
      <c r="L369" s="213"/>
      <c r="M369" s="214"/>
    </row>
    <row r="370" spans="2:13" ht="15" x14ac:dyDescent="0.3">
      <c r="B370" s="215">
        <f t="shared" si="5"/>
        <v>365</v>
      </c>
      <c r="C370" s="216" t="s">
        <v>803</v>
      </c>
      <c r="D370" s="260" t="s">
        <v>1166</v>
      </c>
      <c r="E370" s="208" t="s">
        <v>318</v>
      </c>
      <c r="F370" s="217">
        <v>241</v>
      </c>
      <c r="G370" s="218">
        <v>0.81192900000000001</v>
      </c>
      <c r="H370" s="219">
        <v>1.4136826289360782E-4</v>
      </c>
      <c r="I370" s="201"/>
      <c r="J370" s="299"/>
      <c r="K370" s="212"/>
      <c r="L370" s="213"/>
      <c r="M370" s="214"/>
    </row>
    <row r="371" spans="2:13" ht="15" x14ac:dyDescent="0.3">
      <c r="B371" s="215">
        <f t="shared" si="5"/>
        <v>366</v>
      </c>
      <c r="C371" s="216" t="s">
        <v>804</v>
      </c>
      <c r="D371" s="260" t="s">
        <v>1167</v>
      </c>
      <c r="E371" s="208" t="s">
        <v>318</v>
      </c>
      <c r="F371" s="217">
        <v>3860</v>
      </c>
      <c r="G371" s="218">
        <v>0.79322999999999999</v>
      </c>
      <c r="H371" s="219">
        <v>1.381125038951639E-4</v>
      </c>
      <c r="I371" s="201"/>
      <c r="J371" s="299"/>
      <c r="K371" s="212"/>
      <c r="L371" s="213"/>
      <c r="M371" s="214"/>
    </row>
    <row r="372" spans="2:13" ht="15" x14ac:dyDescent="0.3">
      <c r="B372" s="215">
        <f t="shared" si="5"/>
        <v>367</v>
      </c>
      <c r="C372" s="216" t="s">
        <v>805</v>
      </c>
      <c r="D372" s="260" t="s">
        <v>1168</v>
      </c>
      <c r="E372" s="208" t="s">
        <v>308</v>
      </c>
      <c r="F372" s="217">
        <v>9915</v>
      </c>
      <c r="G372" s="218">
        <v>0.78824249999999996</v>
      </c>
      <c r="H372" s="219">
        <v>1.3724410997010164E-4</v>
      </c>
      <c r="I372" s="201"/>
      <c r="J372" s="299"/>
      <c r="K372" s="212"/>
      <c r="L372" s="213"/>
      <c r="M372" s="214"/>
    </row>
    <row r="373" spans="2:13" ht="15" x14ac:dyDescent="0.3">
      <c r="B373" s="215">
        <f t="shared" si="5"/>
        <v>368</v>
      </c>
      <c r="C373" s="216" t="s">
        <v>806</v>
      </c>
      <c r="D373" s="260" t="s">
        <v>1169</v>
      </c>
      <c r="E373" s="208" t="s">
        <v>1306</v>
      </c>
      <c r="F373" s="217">
        <v>7352</v>
      </c>
      <c r="G373" s="218">
        <v>0.78298800000000002</v>
      </c>
      <c r="H373" s="219">
        <v>1.3632922758829923E-4</v>
      </c>
      <c r="I373" s="201"/>
      <c r="J373" s="299"/>
      <c r="K373" s="212"/>
      <c r="L373" s="213"/>
      <c r="M373" s="214"/>
    </row>
    <row r="374" spans="2:13" ht="15" x14ac:dyDescent="0.3">
      <c r="B374" s="215">
        <f t="shared" si="5"/>
        <v>369</v>
      </c>
      <c r="C374" s="216" t="s">
        <v>807</v>
      </c>
      <c r="D374" s="260" t="s">
        <v>1170</v>
      </c>
      <c r="E374" s="208" t="s">
        <v>319</v>
      </c>
      <c r="F374" s="217">
        <v>6202</v>
      </c>
      <c r="G374" s="218">
        <v>0.77524999999999999</v>
      </c>
      <c r="H374" s="219">
        <v>1.349819329131851E-4</v>
      </c>
      <c r="I374" s="201"/>
      <c r="J374" s="299"/>
      <c r="K374" s="212"/>
      <c r="L374" s="213"/>
      <c r="M374" s="214"/>
    </row>
    <row r="375" spans="2:13" ht="15" x14ac:dyDescent="0.3">
      <c r="B375" s="215">
        <f t="shared" si="5"/>
        <v>370</v>
      </c>
      <c r="C375" s="216" t="s">
        <v>808</v>
      </c>
      <c r="D375" s="260" t="s">
        <v>1171</v>
      </c>
      <c r="E375" s="208" t="s">
        <v>485</v>
      </c>
      <c r="F375" s="217">
        <v>1229</v>
      </c>
      <c r="G375" s="218">
        <v>0.77242650000000002</v>
      </c>
      <c r="H375" s="219">
        <v>1.344903218360095E-4</v>
      </c>
      <c r="I375" s="201"/>
      <c r="J375" s="299"/>
      <c r="K375" s="212"/>
      <c r="L375" s="213"/>
      <c r="M375" s="214"/>
    </row>
    <row r="376" spans="2:13" ht="15" x14ac:dyDescent="0.3">
      <c r="B376" s="215">
        <f t="shared" si="5"/>
        <v>371</v>
      </c>
      <c r="C376" s="216" t="s">
        <v>809</v>
      </c>
      <c r="D376" s="260" t="s">
        <v>1172</v>
      </c>
      <c r="E376" s="208" t="s">
        <v>358</v>
      </c>
      <c r="F376" s="217">
        <v>1373</v>
      </c>
      <c r="G376" s="218">
        <v>0.76750700000000005</v>
      </c>
      <c r="H376" s="219">
        <v>1.3363376766772003E-4</v>
      </c>
      <c r="I376" s="201"/>
      <c r="J376" s="299"/>
      <c r="K376" s="212"/>
      <c r="L376" s="213"/>
      <c r="M376" s="214"/>
    </row>
    <row r="377" spans="2:13" ht="15" x14ac:dyDescent="0.3">
      <c r="B377" s="215">
        <f t="shared" si="5"/>
        <v>372</v>
      </c>
      <c r="C377" s="216" t="s">
        <v>810</v>
      </c>
      <c r="D377" s="260" t="s">
        <v>1173</v>
      </c>
      <c r="E377" s="208" t="s">
        <v>356</v>
      </c>
      <c r="F377" s="217">
        <v>3955</v>
      </c>
      <c r="G377" s="218">
        <v>0.75738249999999996</v>
      </c>
      <c r="H377" s="219">
        <v>1.3187094976410243E-4</v>
      </c>
      <c r="I377" s="201"/>
      <c r="J377" s="299"/>
      <c r="K377" s="212"/>
      <c r="L377" s="213"/>
      <c r="M377" s="214"/>
    </row>
    <row r="378" spans="2:13" ht="15" x14ac:dyDescent="0.3">
      <c r="B378" s="215">
        <f t="shared" si="5"/>
        <v>373</v>
      </c>
      <c r="C378" s="216" t="s">
        <v>811</v>
      </c>
      <c r="D378" s="260" t="s">
        <v>1174</v>
      </c>
      <c r="E378" s="208" t="s">
        <v>1301</v>
      </c>
      <c r="F378" s="217">
        <v>2447</v>
      </c>
      <c r="G378" s="218">
        <v>0.75245249999999997</v>
      </c>
      <c r="H378" s="219">
        <v>1.3101256739807599E-4</v>
      </c>
      <c r="I378" s="201"/>
      <c r="J378" s="299"/>
      <c r="K378" s="212"/>
      <c r="L378" s="213"/>
      <c r="M378" s="214"/>
    </row>
    <row r="379" spans="2:13" ht="15" x14ac:dyDescent="0.3">
      <c r="B379" s="215">
        <f t="shared" si="5"/>
        <v>374</v>
      </c>
      <c r="C379" s="216" t="s">
        <v>812</v>
      </c>
      <c r="D379" s="260" t="s">
        <v>1175</v>
      </c>
      <c r="E379" s="208" t="s">
        <v>317</v>
      </c>
      <c r="F379" s="217">
        <v>3536</v>
      </c>
      <c r="G379" s="218">
        <v>0.74609599999999998</v>
      </c>
      <c r="H379" s="219">
        <v>1.2990581131092646E-4</v>
      </c>
      <c r="I379" s="201"/>
      <c r="J379" s="299"/>
      <c r="K379" s="212"/>
      <c r="L379" s="213"/>
      <c r="M379" s="214"/>
    </row>
    <row r="380" spans="2:13" ht="15" x14ac:dyDescent="0.3">
      <c r="B380" s="215">
        <f t="shared" si="5"/>
        <v>375</v>
      </c>
      <c r="C380" s="216" t="s">
        <v>813</v>
      </c>
      <c r="D380" s="260" t="s">
        <v>1176</v>
      </c>
      <c r="E380" s="208" t="s">
        <v>358</v>
      </c>
      <c r="F380" s="217">
        <v>241</v>
      </c>
      <c r="G380" s="218">
        <v>0.73866500000000002</v>
      </c>
      <c r="H380" s="219">
        <v>1.2861196965536004E-4</v>
      </c>
      <c r="I380" s="201"/>
      <c r="J380" s="299"/>
      <c r="K380" s="212"/>
      <c r="L380" s="213"/>
      <c r="M380" s="214"/>
    </row>
    <row r="381" spans="2:13" ht="15" x14ac:dyDescent="0.3">
      <c r="B381" s="215">
        <f t="shared" si="5"/>
        <v>376</v>
      </c>
      <c r="C381" s="216" t="s">
        <v>814</v>
      </c>
      <c r="D381" s="260" t="s">
        <v>1177</v>
      </c>
      <c r="E381" s="208" t="s">
        <v>313</v>
      </c>
      <c r="F381" s="217">
        <v>7290</v>
      </c>
      <c r="G381" s="218">
        <v>0.72170999999999996</v>
      </c>
      <c r="H381" s="219">
        <v>1.2565986559532385E-4</v>
      </c>
      <c r="I381" s="201"/>
      <c r="J381" s="299"/>
      <c r="K381" s="212"/>
      <c r="L381" s="213"/>
      <c r="M381" s="214"/>
    </row>
    <row r="382" spans="2:13" ht="15" x14ac:dyDescent="0.3">
      <c r="B382" s="215">
        <f t="shared" si="5"/>
        <v>377</v>
      </c>
      <c r="C382" s="216" t="s">
        <v>815</v>
      </c>
      <c r="D382" s="260" t="s">
        <v>1178</v>
      </c>
      <c r="E382" s="208" t="s">
        <v>356</v>
      </c>
      <c r="F382" s="217">
        <v>326</v>
      </c>
      <c r="G382" s="218">
        <v>0.71801499999999996</v>
      </c>
      <c r="H382" s="219">
        <v>1.2501651410597948E-4</v>
      </c>
      <c r="I382" s="201"/>
      <c r="J382" s="299"/>
      <c r="K382" s="212"/>
      <c r="L382" s="213"/>
      <c r="M382" s="214"/>
    </row>
    <row r="383" spans="2:13" ht="15" x14ac:dyDescent="0.3">
      <c r="B383" s="215">
        <f t="shared" si="5"/>
        <v>378</v>
      </c>
      <c r="C383" s="216" t="s">
        <v>816</v>
      </c>
      <c r="D383" s="260" t="s">
        <v>1179</v>
      </c>
      <c r="E383" s="208" t="s">
        <v>320</v>
      </c>
      <c r="F383" s="217">
        <v>1160</v>
      </c>
      <c r="G383" s="218">
        <v>0.71050000000000002</v>
      </c>
      <c r="H383" s="219">
        <v>1.2370804686851728E-4</v>
      </c>
      <c r="I383" s="201"/>
      <c r="J383" s="299"/>
      <c r="K383" s="212"/>
      <c r="L383" s="213"/>
      <c r="M383" s="214"/>
    </row>
    <row r="384" spans="2:13" ht="15" x14ac:dyDescent="0.3">
      <c r="B384" s="215">
        <f t="shared" si="5"/>
        <v>379</v>
      </c>
      <c r="C384" s="216" t="s">
        <v>817</v>
      </c>
      <c r="D384" s="260" t="s">
        <v>1180</v>
      </c>
      <c r="E384" s="208" t="s">
        <v>318</v>
      </c>
      <c r="F384" s="217">
        <v>829</v>
      </c>
      <c r="G384" s="218">
        <v>0.70382100000000003</v>
      </c>
      <c r="H384" s="219">
        <v>1.2254513899373216E-4</v>
      </c>
      <c r="I384" s="201"/>
      <c r="J384" s="299"/>
      <c r="K384" s="212"/>
      <c r="L384" s="213"/>
      <c r="M384" s="214"/>
    </row>
    <row r="385" spans="2:13" ht="15" x14ac:dyDescent="0.3">
      <c r="B385" s="215">
        <f t="shared" si="5"/>
        <v>380</v>
      </c>
      <c r="C385" s="216" t="s">
        <v>818</v>
      </c>
      <c r="D385" s="260" t="s">
        <v>1181</v>
      </c>
      <c r="E385" s="208" t="s">
        <v>312</v>
      </c>
      <c r="F385" s="217">
        <v>379</v>
      </c>
      <c r="G385" s="218">
        <v>0.69868649999999999</v>
      </c>
      <c r="H385" s="219">
        <v>1.2165115030035227E-4</v>
      </c>
      <c r="I385" s="201"/>
      <c r="J385" s="299"/>
      <c r="K385" s="212"/>
      <c r="L385" s="213"/>
      <c r="M385" s="214"/>
    </row>
    <row r="386" spans="2:13" ht="15" x14ac:dyDescent="0.3">
      <c r="B386" s="215">
        <f t="shared" si="5"/>
        <v>381</v>
      </c>
      <c r="C386" s="216" t="s">
        <v>819</v>
      </c>
      <c r="D386" s="260" t="s">
        <v>1182</v>
      </c>
      <c r="E386" s="208" t="s">
        <v>354</v>
      </c>
      <c r="F386" s="217">
        <v>512</v>
      </c>
      <c r="G386" s="218">
        <v>0.694272</v>
      </c>
      <c r="H386" s="219">
        <v>1.2088252373750771E-4</v>
      </c>
      <c r="I386" s="201"/>
      <c r="J386" s="299"/>
      <c r="K386" s="212"/>
      <c r="L386" s="213"/>
      <c r="M386" s="214"/>
    </row>
    <row r="387" spans="2:13" ht="15" x14ac:dyDescent="0.3">
      <c r="B387" s="215">
        <f t="shared" si="5"/>
        <v>382</v>
      </c>
      <c r="C387" s="216" t="s">
        <v>820</v>
      </c>
      <c r="D387" s="260" t="s">
        <v>1183</v>
      </c>
      <c r="E387" s="208" t="s">
        <v>312</v>
      </c>
      <c r="F387" s="217">
        <v>882</v>
      </c>
      <c r="G387" s="218">
        <v>0.69060600000000005</v>
      </c>
      <c r="H387" s="219">
        <v>1.2024422155619878E-4</v>
      </c>
      <c r="I387" s="201"/>
      <c r="J387" s="299"/>
      <c r="K387" s="212"/>
      <c r="L387" s="213"/>
      <c r="M387" s="214"/>
    </row>
    <row r="388" spans="2:13" ht="15" x14ac:dyDescent="0.3">
      <c r="B388" s="215">
        <f t="shared" si="5"/>
        <v>383</v>
      </c>
      <c r="C388" s="216" t="s">
        <v>821</v>
      </c>
      <c r="D388" s="260" t="s">
        <v>1184</v>
      </c>
      <c r="E388" s="208" t="s">
        <v>308</v>
      </c>
      <c r="F388" s="217">
        <v>648</v>
      </c>
      <c r="G388" s="218">
        <v>0.68720400000000004</v>
      </c>
      <c r="H388" s="219">
        <v>1.1965188548941948E-4</v>
      </c>
      <c r="I388" s="201"/>
      <c r="J388" s="299"/>
      <c r="K388" s="212"/>
      <c r="L388" s="213"/>
      <c r="M388" s="214"/>
    </row>
    <row r="389" spans="2:13" ht="15" x14ac:dyDescent="0.3">
      <c r="B389" s="215">
        <f t="shared" si="5"/>
        <v>384</v>
      </c>
      <c r="C389" s="216" t="s">
        <v>822</v>
      </c>
      <c r="D389" s="260" t="s">
        <v>1185</v>
      </c>
      <c r="E389" s="208" t="s">
        <v>353</v>
      </c>
      <c r="F389" s="217">
        <v>1368</v>
      </c>
      <c r="G389" s="218">
        <v>0.686052</v>
      </c>
      <c r="H389" s="219">
        <v>1.19451306080563E-4</v>
      </c>
      <c r="I389" s="201"/>
      <c r="J389" s="299"/>
      <c r="K389" s="212"/>
      <c r="L389" s="213"/>
      <c r="M389" s="214"/>
    </row>
    <row r="390" spans="2:13" ht="15" x14ac:dyDescent="0.3">
      <c r="B390" s="215">
        <f t="shared" si="5"/>
        <v>385</v>
      </c>
      <c r="C390" s="216" t="s">
        <v>823</v>
      </c>
      <c r="D390" s="260" t="s">
        <v>1186</v>
      </c>
      <c r="E390" s="208" t="s">
        <v>321</v>
      </c>
      <c r="F390" s="217">
        <v>2531</v>
      </c>
      <c r="G390" s="218">
        <v>0.68590099999999998</v>
      </c>
      <c r="H390" s="219">
        <v>1.1942501485596462E-4</v>
      </c>
      <c r="I390" s="201"/>
      <c r="J390" s="299"/>
      <c r="K390" s="212"/>
      <c r="L390" s="213"/>
      <c r="M390" s="214"/>
    </row>
    <row r="391" spans="2:13" ht="15" x14ac:dyDescent="0.3">
      <c r="B391" s="215">
        <f t="shared" si="5"/>
        <v>386</v>
      </c>
      <c r="C391" s="216" t="s">
        <v>824</v>
      </c>
      <c r="D391" s="260" t="s">
        <v>1187</v>
      </c>
      <c r="E391" s="208" t="s">
        <v>356</v>
      </c>
      <c r="F391" s="217">
        <v>200</v>
      </c>
      <c r="G391" s="218">
        <v>0.68359999999999999</v>
      </c>
      <c r="H391" s="219">
        <v>1.1902437838046222E-4</v>
      </c>
      <c r="I391" s="201"/>
      <c r="J391" s="299"/>
      <c r="K391" s="212"/>
      <c r="L391" s="213"/>
      <c r="M391" s="214"/>
    </row>
    <row r="392" spans="2:13" ht="15" x14ac:dyDescent="0.3">
      <c r="B392" s="215">
        <f t="shared" ref="B392:B455" si="6">B391+1</f>
        <v>387</v>
      </c>
      <c r="C392" s="216" t="s">
        <v>825</v>
      </c>
      <c r="D392" s="260" t="s">
        <v>1188</v>
      </c>
      <c r="E392" s="208" t="s">
        <v>324</v>
      </c>
      <c r="F392" s="217">
        <v>2607</v>
      </c>
      <c r="G392" s="218">
        <v>0.680427</v>
      </c>
      <c r="H392" s="219">
        <v>1.1847191443575594E-4</v>
      </c>
      <c r="I392" s="201"/>
      <c r="J392" s="299"/>
      <c r="K392" s="212"/>
      <c r="L392" s="213"/>
      <c r="M392" s="214"/>
    </row>
    <row r="393" spans="2:13" ht="15" x14ac:dyDescent="0.3">
      <c r="B393" s="215">
        <f t="shared" si="6"/>
        <v>388</v>
      </c>
      <c r="C393" s="216" t="s">
        <v>826</v>
      </c>
      <c r="D393" s="260" t="s">
        <v>1189</v>
      </c>
      <c r="E393" s="208" t="s">
        <v>324</v>
      </c>
      <c r="F393" s="217">
        <v>5873</v>
      </c>
      <c r="G393" s="218">
        <v>0.67245849999999996</v>
      </c>
      <c r="H393" s="219">
        <v>1.170844864674635E-4</v>
      </c>
      <c r="I393" s="201"/>
      <c r="J393" s="299"/>
      <c r="K393" s="212"/>
      <c r="L393" s="213"/>
      <c r="M393" s="214"/>
    </row>
    <row r="394" spans="2:13" ht="15" x14ac:dyDescent="0.3">
      <c r="B394" s="215">
        <f t="shared" si="6"/>
        <v>389</v>
      </c>
      <c r="C394" s="216" t="s">
        <v>827</v>
      </c>
      <c r="D394" s="260" t="s">
        <v>1190</v>
      </c>
      <c r="E394" s="208" t="s">
        <v>320</v>
      </c>
      <c r="F394" s="217">
        <v>10446</v>
      </c>
      <c r="G394" s="218">
        <v>0.66854400000000003</v>
      </c>
      <c r="H394" s="219">
        <v>1.1640291693971289E-4</v>
      </c>
      <c r="I394" s="201"/>
      <c r="J394" s="299"/>
      <c r="K394" s="212"/>
      <c r="L394" s="213"/>
      <c r="M394" s="214"/>
    </row>
    <row r="395" spans="2:13" ht="15" x14ac:dyDescent="0.3">
      <c r="B395" s="215">
        <f t="shared" si="6"/>
        <v>390</v>
      </c>
      <c r="C395" s="216" t="s">
        <v>828</v>
      </c>
      <c r="D395" s="260" t="s">
        <v>1191</v>
      </c>
      <c r="E395" s="208" t="s">
        <v>312</v>
      </c>
      <c r="F395" s="217">
        <v>471</v>
      </c>
      <c r="G395" s="218">
        <v>0.66481650000000003</v>
      </c>
      <c r="H395" s="219">
        <v>1.1575390674308742E-4</v>
      </c>
      <c r="I395" s="201"/>
      <c r="J395" s="299"/>
      <c r="K395" s="212"/>
      <c r="L395" s="213"/>
      <c r="M395" s="214"/>
    </row>
    <row r="396" spans="2:13" ht="15" x14ac:dyDescent="0.3">
      <c r="B396" s="215">
        <f t="shared" si="6"/>
        <v>391</v>
      </c>
      <c r="C396" s="216" t="s">
        <v>829</v>
      </c>
      <c r="D396" s="260" t="s">
        <v>1192</v>
      </c>
      <c r="E396" s="208" t="s">
        <v>317</v>
      </c>
      <c r="F396" s="217">
        <v>1234</v>
      </c>
      <c r="G396" s="218">
        <v>0.65278599999999998</v>
      </c>
      <c r="H396" s="219">
        <v>1.1365922742169164E-4</v>
      </c>
      <c r="I396" s="201"/>
      <c r="J396" s="299"/>
      <c r="K396" s="212"/>
      <c r="L396" s="213"/>
      <c r="M396" s="214"/>
    </row>
    <row r="397" spans="2:13" ht="15" x14ac:dyDescent="0.3">
      <c r="B397" s="215">
        <f t="shared" si="6"/>
        <v>392</v>
      </c>
      <c r="C397" s="216" t="s">
        <v>830</v>
      </c>
      <c r="D397" s="260" t="s">
        <v>1193</v>
      </c>
      <c r="E397" s="208" t="s">
        <v>1299</v>
      </c>
      <c r="F397" s="217">
        <v>36177</v>
      </c>
      <c r="G397" s="218">
        <v>0.65118600000000004</v>
      </c>
      <c r="H397" s="219">
        <v>1.1338064490939097E-4</v>
      </c>
      <c r="I397" s="201"/>
      <c r="J397" s="299"/>
      <c r="K397" s="212"/>
      <c r="L397" s="213"/>
      <c r="M397" s="214"/>
    </row>
    <row r="398" spans="2:13" ht="15" x14ac:dyDescent="0.3">
      <c r="B398" s="215">
        <f t="shared" si="6"/>
        <v>393</v>
      </c>
      <c r="C398" s="216" t="s">
        <v>831</v>
      </c>
      <c r="D398" s="260" t="s">
        <v>1194</v>
      </c>
      <c r="E398" s="208" t="s">
        <v>320</v>
      </c>
      <c r="F398" s="217">
        <v>1286</v>
      </c>
      <c r="G398" s="218">
        <v>0.65007300000000001</v>
      </c>
      <c r="H398" s="219">
        <v>1.1318685594927181E-4</v>
      </c>
      <c r="I398" s="201"/>
      <c r="J398" s="299"/>
      <c r="K398" s="212"/>
      <c r="L398" s="213"/>
      <c r="M398" s="214"/>
    </row>
    <row r="399" spans="2:13" ht="15" x14ac:dyDescent="0.3">
      <c r="B399" s="215">
        <f t="shared" si="6"/>
        <v>394</v>
      </c>
      <c r="C399" s="216" t="s">
        <v>832</v>
      </c>
      <c r="D399" s="260" t="s">
        <v>1195</v>
      </c>
      <c r="E399" s="208" t="s">
        <v>353</v>
      </c>
      <c r="F399" s="217">
        <v>638</v>
      </c>
      <c r="G399" s="218">
        <v>0.64374200000000004</v>
      </c>
      <c r="H399" s="219">
        <v>1.120845397709121E-4</v>
      </c>
      <c r="I399" s="201"/>
      <c r="J399" s="299"/>
      <c r="K399" s="212"/>
      <c r="L399" s="213"/>
      <c r="M399" s="214"/>
    </row>
    <row r="400" spans="2:13" ht="15" x14ac:dyDescent="0.3">
      <c r="B400" s="215">
        <f t="shared" si="6"/>
        <v>395</v>
      </c>
      <c r="C400" s="216" t="s">
        <v>833</v>
      </c>
      <c r="D400" s="260" t="s">
        <v>1196</v>
      </c>
      <c r="E400" s="208" t="s">
        <v>1307</v>
      </c>
      <c r="F400" s="217">
        <v>255</v>
      </c>
      <c r="G400" s="218">
        <v>0.64158000000000004</v>
      </c>
      <c r="H400" s="219">
        <v>1.1170810515116582E-4</v>
      </c>
      <c r="I400" s="201"/>
      <c r="J400" s="299"/>
      <c r="K400" s="212"/>
      <c r="L400" s="213"/>
      <c r="M400" s="214"/>
    </row>
    <row r="401" spans="2:13" ht="15" x14ac:dyDescent="0.3">
      <c r="B401" s="215">
        <f t="shared" si="6"/>
        <v>396</v>
      </c>
      <c r="C401" s="216" t="s">
        <v>834</v>
      </c>
      <c r="D401" s="260" t="s">
        <v>1197</v>
      </c>
      <c r="E401" s="208" t="s">
        <v>312</v>
      </c>
      <c r="F401" s="217">
        <v>278</v>
      </c>
      <c r="G401" s="218">
        <v>0.64148499999999997</v>
      </c>
      <c r="H401" s="219">
        <v>1.1169156431449796E-4</v>
      </c>
      <c r="I401" s="201"/>
      <c r="J401" s="299"/>
      <c r="K401" s="212"/>
      <c r="L401" s="213"/>
      <c r="M401" s="214"/>
    </row>
    <row r="402" spans="2:13" ht="15" x14ac:dyDescent="0.3">
      <c r="B402" s="215">
        <f t="shared" si="6"/>
        <v>397</v>
      </c>
      <c r="C402" s="216" t="s">
        <v>835</v>
      </c>
      <c r="D402" s="260" t="s">
        <v>1198</v>
      </c>
      <c r="E402" s="208" t="s">
        <v>360</v>
      </c>
      <c r="F402" s="217">
        <v>107</v>
      </c>
      <c r="G402" s="218">
        <v>0.63713149999999996</v>
      </c>
      <c r="H402" s="219">
        <v>1.1093355870993485E-4</v>
      </c>
      <c r="I402" s="201"/>
      <c r="J402" s="299"/>
      <c r="K402" s="212"/>
      <c r="L402" s="213"/>
      <c r="M402" s="214"/>
    </row>
    <row r="403" spans="2:13" ht="15" x14ac:dyDescent="0.3">
      <c r="B403" s="215">
        <f t="shared" si="6"/>
        <v>398</v>
      </c>
      <c r="C403" s="216" t="s">
        <v>836</v>
      </c>
      <c r="D403" s="260" t="s">
        <v>1199</v>
      </c>
      <c r="E403" s="208" t="s">
        <v>356</v>
      </c>
      <c r="F403" s="217">
        <v>136</v>
      </c>
      <c r="G403" s="218">
        <v>0.62097599999999997</v>
      </c>
      <c r="H403" s="219">
        <v>1.0812065884901391E-4</v>
      </c>
      <c r="I403" s="201"/>
      <c r="J403" s="299"/>
      <c r="K403" s="212"/>
      <c r="L403" s="213"/>
      <c r="M403" s="214"/>
    </row>
    <row r="404" spans="2:13" ht="15" x14ac:dyDescent="0.3">
      <c r="B404" s="215">
        <f t="shared" si="6"/>
        <v>399</v>
      </c>
      <c r="C404" s="216" t="s">
        <v>837</v>
      </c>
      <c r="D404" s="260" t="s">
        <v>1200</v>
      </c>
      <c r="E404" s="208" t="s">
        <v>355</v>
      </c>
      <c r="F404" s="217">
        <v>309</v>
      </c>
      <c r="G404" s="218">
        <v>0.61027500000000001</v>
      </c>
      <c r="H404" s="219">
        <v>1.0625746418393297E-4</v>
      </c>
      <c r="I404" s="201"/>
      <c r="J404" s="299"/>
      <c r="K404" s="212"/>
      <c r="L404" s="213"/>
      <c r="M404" s="214"/>
    </row>
    <row r="405" spans="2:13" ht="15" x14ac:dyDescent="0.3">
      <c r="B405" s="215">
        <f t="shared" si="6"/>
        <v>400</v>
      </c>
      <c r="C405" s="216" t="s">
        <v>838</v>
      </c>
      <c r="D405" s="260" t="s">
        <v>1201</v>
      </c>
      <c r="E405" s="208" t="s">
        <v>322</v>
      </c>
      <c r="F405" s="217">
        <v>435</v>
      </c>
      <c r="G405" s="218">
        <v>0.60965250000000004</v>
      </c>
      <c r="H405" s="219">
        <v>1.06149078175241E-4</v>
      </c>
      <c r="I405" s="201"/>
      <c r="J405" s="299"/>
      <c r="K405" s="212"/>
      <c r="L405" s="213"/>
      <c r="M405" s="214"/>
    </row>
    <row r="406" spans="2:13" ht="15" x14ac:dyDescent="0.3">
      <c r="B406" s="215">
        <f t="shared" si="6"/>
        <v>401</v>
      </c>
      <c r="C406" s="216" t="s">
        <v>839</v>
      </c>
      <c r="D406" s="260" t="s">
        <v>1202</v>
      </c>
      <c r="E406" s="208" t="s">
        <v>1305</v>
      </c>
      <c r="F406" s="217">
        <v>715</v>
      </c>
      <c r="G406" s="218">
        <v>0.60453250000000003</v>
      </c>
      <c r="H406" s="219">
        <v>1.0525761413587884E-4</v>
      </c>
      <c r="I406" s="201"/>
      <c r="J406" s="299"/>
      <c r="K406" s="212"/>
      <c r="L406" s="213"/>
      <c r="M406" s="214"/>
    </row>
    <row r="407" spans="2:13" ht="15" x14ac:dyDescent="0.3">
      <c r="B407" s="215">
        <f t="shared" si="6"/>
        <v>402</v>
      </c>
      <c r="C407" s="216" t="s">
        <v>840</v>
      </c>
      <c r="D407" s="260" t="s">
        <v>1203</v>
      </c>
      <c r="E407" s="208" t="s">
        <v>356</v>
      </c>
      <c r="F407" s="217">
        <v>187</v>
      </c>
      <c r="G407" s="218">
        <v>0.60120499999999999</v>
      </c>
      <c r="H407" s="219">
        <v>1.0467824956732853E-4</v>
      </c>
      <c r="I407" s="201"/>
      <c r="J407" s="299"/>
      <c r="K407" s="212"/>
      <c r="L407" s="213"/>
      <c r="M407" s="214"/>
    </row>
    <row r="408" spans="2:13" ht="15" x14ac:dyDescent="0.3">
      <c r="B408" s="215">
        <f t="shared" si="6"/>
        <v>403</v>
      </c>
      <c r="C408" s="216" t="s">
        <v>841</v>
      </c>
      <c r="D408" s="260" t="s">
        <v>1204</v>
      </c>
      <c r="E408" s="208" t="s">
        <v>309</v>
      </c>
      <c r="F408" s="217">
        <v>1080</v>
      </c>
      <c r="G408" s="218">
        <v>0.59940000000000004</v>
      </c>
      <c r="H408" s="219">
        <v>1.0436397367063934E-4</v>
      </c>
      <c r="I408" s="201"/>
      <c r="J408" s="299"/>
      <c r="K408" s="212"/>
      <c r="L408" s="213"/>
      <c r="M408" s="214"/>
    </row>
    <row r="409" spans="2:13" ht="15" x14ac:dyDescent="0.3">
      <c r="B409" s="215">
        <f t="shared" si="6"/>
        <v>404</v>
      </c>
      <c r="C409" s="216" t="s">
        <v>842</v>
      </c>
      <c r="D409" s="260" t="s">
        <v>1205</v>
      </c>
      <c r="E409" s="208" t="s">
        <v>1308</v>
      </c>
      <c r="F409" s="217">
        <v>2239</v>
      </c>
      <c r="G409" s="218">
        <v>0.58437899999999998</v>
      </c>
      <c r="H409" s="219">
        <v>1.0174860622234659E-4</v>
      </c>
      <c r="I409" s="201"/>
      <c r="J409" s="299"/>
      <c r="K409" s="212"/>
      <c r="L409" s="213"/>
      <c r="M409" s="214"/>
    </row>
    <row r="410" spans="2:13" ht="15" x14ac:dyDescent="0.3">
      <c r="B410" s="215">
        <f t="shared" si="6"/>
        <v>405</v>
      </c>
      <c r="C410" s="216" t="s">
        <v>843</v>
      </c>
      <c r="D410" s="260" t="s">
        <v>1206</v>
      </c>
      <c r="E410" s="208" t="s">
        <v>356</v>
      </c>
      <c r="F410" s="217">
        <v>379</v>
      </c>
      <c r="G410" s="218">
        <v>0.58081749999999999</v>
      </c>
      <c r="H410" s="219">
        <v>1.0112849896137231E-4</v>
      </c>
      <c r="I410" s="201"/>
      <c r="J410" s="299"/>
      <c r="K410" s="212"/>
      <c r="L410" s="213"/>
      <c r="M410" s="214"/>
    </row>
    <row r="411" spans="2:13" ht="15" x14ac:dyDescent="0.3">
      <c r="B411" s="215">
        <f t="shared" si="6"/>
        <v>406</v>
      </c>
      <c r="C411" s="216" t="s">
        <v>844</v>
      </c>
      <c r="D411" s="260" t="s">
        <v>1207</v>
      </c>
      <c r="E411" s="208" t="s">
        <v>1303</v>
      </c>
      <c r="F411" s="217">
        <v>248</v>
      </c>
      <c r="G411" s="218">
        <v>0.58007200000000003</v>
      </c>
      <c r="H411" s="219">
        <v>1.0099869692204722E-4</v>
      </c>
      <c r="I411" s="201"/>
      <c r="J411" s="299"/>
      <c r="K411" s="212"/>
      <c r="L411" s="213"/>
      <c r="M411" s="214"/>
    </row>
    <row r="412" spans="2:13" ht="15" x14ac:dyDescent="0.3">
      <c r="B412" s="215">
        <f t="shared" si="6"/>
        <v>407</v>
      </c>
      <c r="C412" s="216" t="s">
        <v>845</v>
      </c>
      <c r="D412" s="260" t="s">
        <v>846</v>
      </c>
      <c r="E412" s="208" t="s">
        <v>1303</v>
      </c>
      <c r="F412" s="217">
        <v>71</v>
      </c>
      <c r="G412" s="218">
        <v>0.579573</v>
      </c>
      <c r="H412" s="219">
        <v>1.0091181400102344E-4</v>
      </c>
      <c r="I412" s="201"/>
      <c r="J412" s="299"/>
      <c r="K412" s="212"/>
      <c r="L412" s="213"/>
      <c r="M412" s="214"/>
    </row>
    <row r="413" spans="2:13" ht="15" x14ac:dyDescent="0.3">
      <c r="B413" s="215">
        <f t="shared" si="6"/>
        <v>408</v>
      </c>
      <c r="C413" s="216" t="s">
        <v>847</v>
      </c>
      <c r="D413" s="260" t="s">
        <v>1208</v>
      </c>
      <c r="E413" s="208" t="s">
        <v>322</v>
      </c>
      <c r="F413" s="217">
        <v>280</v>
      </c>
      <c r="G413" s="218">
        <v>0.57008000000000003</v>
      </c>
      <c r="H413" s="219">
        <v>9.9258949132729528E-5</v>
      </c>
      <c r="I413" s="201"/>
      <c r="J413" s="299"/>
      <c r="K413" s="212"/>
      <c r="L413" s="213"/>
      <c r="M413" s="214"/>
    </row>
    <row r="414" spans="2:13" ht="15" x14ac:dyDescent="0.3">
      <c r="B414" s="215">
        <f t="shared" si="6"/>
        <v>409</v>
      </c>
      <c r="C414" s="216" t="s">
        <v>848</v>
      </c>
      <c r="D414" s="260" t="s">
        <v>1209</v>
      </c>
      <c r="E414" s="208" t="s">
        <v>356</v>
      </c>
      <c r="F414" s="217">
        <v>263</v>
      </c>
      <c r="G414" s="218">
        <v>0.56808000000000003</v>
      </c>
      <c r="H414" s="219">
        <v>9.8910720992353683E-5</v>
      </c>
      <c r="I414" s="201"/>
      <c r="J414" s="299"/>
      <c r="K414" s="212"/>
      <c r="L414" s="213"/>
      <c r="M414" s="214"/>
    </row>
    <row r="415" spans="2:13" ht="15" x14ac:dyDescent="0.3">
      <c r="B415" s="215">
        <f t="shared" si="6"/>
        <v>410</v>
      </c>
      <c r="C415" s="216" t="s">
        <v>849</v>
      </c>
      <c r="D415" s="260" t="s">
        <v>1210</v>
      </c>
      <c r="E415" s="208" t="s">
        <v>324</v>
      </c>
      <c r="F415" s="217">
        <v>1082</v>
      </c>
      <c r="G415" s="218">
        <v>0.56750900000000004</v>
      </c>
      <c r="H415" s="219">
        <v>9.8811301858276384E-5</v>
      </c>
      <c r="I415" s="201"/>
      <c r="J415" s="299"/>
      <c r="K415" s="212"/>
      <c r="L415" s="213"/>
      <c r="M415" s="214"/>
    </row>
    <row r="416" spans="2:13" ht="15" x14ac:dyDescent="0.3">
      <c r="B416" s="215">
        <f t="shared" si="6"/>
        <v>411</v>
      </c>
      <c r="C416" s="216" t="s">
        <v>850</v>
      </c>
      <c r="D416" s="260" t="s">
        <v>1211</v>
      </c>
      <c r="E416" s="208" t="s">
        <v>358</v>
      </c>
      <c r="F416" s="217">
        <v>2819</v>
      </c>
      <c r="G416" s="218">
        <v>0.56661899999999998</v>
      </c>
      <c r="H416" s="219">
        <v>9.8656340335809135E-5</v>
      </c>
      <c r="I416" s="201"/>
      <c r="J416" s="299"/>
      <c r="K416" s="212"/>
      <c r="L416" s="213"/>
      <c r="M416" s="214"/>
    </row>
    <row r="417" spans="2:13" ht="15" x14ac:dyDescent="0.3">
      <c r="B417" s="215">
        <f t="shared" si="6"/>
        <v>412</v>
      </c>
      <c r="C417" s="216" t="s">
        <v>851</v>
      </c>
      <c r="D417" s="260" t="s">
        <v>1212</v>
      </c>
      <c r="E417" s="208" t="s">
        <v>491</v>
      </c>
      <c r="F417" s="217">
        <v>803</v>
      </c>
      <c r="G417" s="218">
        <v>0.56410749999999998</v>
      </c>
      <c r="H417" s="219">
        <v>9.8219052848532167E-5</v>
      </c>
      <c r="I417" s="201"/>
      <c r="J417" s="299"/>
      <c r="K417" s="212"/>
      <c r="L417" s="213"/>
      <c r="M417" s="214"/>
    </row>
    <row r="418" spans="2:13" ht="15" x14ac:dyDescent="0.3">
      <c r="B418" s="215">
        <f t="shared" si="6"/>
        <v>413</v>
      </c>
      <c r="C418" s="216" t="s">
        <v>852</v>
      </c>
      <c r="D418" s="260" t="s">
        <v>1213</v>
      </c>
      <c r="E418" s="208" t="s">
        <v>353</v>
      </c>
      <c r="F418" s="217">
        <v>709</v>
      </c>
      <c r="G418" s="218">
        <v>0.54770249999999998</v>
      </c>
      <c r="H418" s="219">
        <v>9.5362711527099338E-5</v>
      </c>
      <c r="I418" s="201"/>
      <c r="J418" s="299"/>
      <c r="K418" s="212"/>
      <c r="L418" s="213"/>
      <c r="M418" s="214"/>
    </row>
    <row r="419" spans="2:13" ht="15" x14ac:dyDescent="0.3">
      <c r="B419" s="215">
        <f t="shared" si="6"/>
        <v>414</v>
      </c>
      <c r="C419" s="216" t="s">
        <v>853</v>
      </c>
      <c r="D419" s="260" t="s">
        <v>1214</v>
      </c>
      <c r="E419" s="208" t="s">
        <v>491</v>
      </c>
      <c r="F419" s="217">
        <v>1873</v>
      </c>
      <c r="G419" s="218">
        <v>0.54317000000000004</v>
      </c>
      <c r="H419" s="219">
        <v>9.4573539503972588E-5</v>
      </c>
      <c r="I419" s="201"/>
      <c r="J419" s="299"/>
      <c r="K419" s="212"/>
      <c r="L419" s="213"/>
      <c r="M419" s="214"/>
    </row>
    <row r="420" spans="2:13" ht="15" x14ac:dyDescent="0.3">
      <c r="B420" s="215">
        <f t="shared" si="6"/>
        <v>415</v>
      </c>
      <c r="C420" s="216" t="s">
        <v>854</v>
      </c>
      <c r="D420" s="260" t="s">
        <v>855</v>
      </c>
      <c r="E420" s="208" t="s">
        <v>324</v>
      </c>
      <c r="F420" s="217">
        <v>540</v>
      </c>
      <c r="G420" s="218">
        <v>0.54188999999999998</v>
      </c>
      <c r="H420" s="219">
        <v>9.4350673494132049E-5</v>
      </c>
      <c r="I420" s="201"/>
      <c r="J420" s="299"/>
      <c r="K420" s="212"/>
      <c r="L420" s="213"/>
      <c r="M420" s="214"/>
    </row>
    <row r="421" spans="2:13" ht="15" x14ac:dyDescent="0.3">
      <c r="B421" s="215">
        <f t="shared" si="6"/>
        <v>416</v>
      </c>
      <c r="C421" s="216" t="s">
        <v>856</v>
      </c>
      <c r="D421" s="260" t="s">
        <v>1215</v>
      </c>
      <c r="E421" s="208" t="s">
        <v>318</v>
      </c>
      <c r="F421" s="217">
        <v>746</v>
      </c>
      <c r="G421" s="218">
        <v>0.53861199999999998</v>
      </c>
      <c r="H421" s="219">
        <v>9.3779927572056054E-5</v>
      </c>
      <c r="I421" s="201"/>
      <c r="J421" s="299"/>
      <c r="K421" s="212"/>
      <c r="L421" s="213"/>
      <c r="M421" s="214"/>
    </row>
    <row r="422" spans="2:13" ht="15" x14ac:dyDescent="0.3">
      <c r="B422" s="215">
        <f t="shared" si="6"/>
        <v>417</v>
      </c>
      <c r="C422" s="216" t="s">
        <v>857</v>
      </c>
      <c r="D422" s="260" t="s">
        <v>1216</v>
      </c>
      <c r="E422" s="208" t="s">
        <v>322</v>
      </c>
      <c r="F422" s="217">
        <v>187</v>
      </c>
      <c r="G422" s="218">
        <v>0.53781199999999996</v>
      </c>
      <c r="H422" s="219">
        <v>9.3640636315905719E-5</v>
      </c>
      <c r="I422" s="201"/>
      <c r="J422" s="299"/>
      <c r="K422" s="212"/>
      <c r="L422" s="213"/>
      <c r="M422" s="214"/>
    </row>
    <row r="423" spans="2:13" ht="15" x14ac:dyDescent="0.3">
      <c r="B423" s="215">
        <f t="shared" si="6"/>
        <v>418</v>
      </c>
      <c r="C423" s="216" t="s">
        <v>858</v>
      </c>
      <c r="D423" s="260" t="s">
        <v>1217</v>
      </c>
      <c r="E423" s="208" t="s">
        <v>356</v>
      </c>
      <c r="F423" s="217">
        <v>1466</v>
      </c>
      <c r="G423" s="218">
        <v>0.53582300000000005</v>
      </c>
      <c r="H423" s="219">
        <v>9.3294323430301941E-5</v>
      </c>
      <c r="I423" s="201"/>
      <c r="J423" s="299"/>
      <c r="K423" s="212"/>
      <c r="L423" s="213"/>
      <c r="M423" s="214"/>
    </row>
    <row r="424" spans="2:13" ht="15" x14ac:dyDescent="0.3">
      <c r="B424" s="215">
        <f t="shared" si="6"/>
        <v>419</v>
      </c>
      <c r="C424" s="216" t="s">
        <v>859</v>
      </c>
      <c r="D424" s="260" t="s">
        <v>1218</v>
      </c>
      <c r="E424" s="208" t="s">
        <v>311</v>
      </c>
      <c r="F424" s="217">
        <v>316</v>
      </c>
      <c r="G424" s="218">
        <v>0.52756199999999998</v>
      </c>
      <c r="H424" s="219">
        <v>9.1855967096479525E-5</v>
      </c>
      <c r="I424" s="201"/>
      <c r="J424" s="299"/>
      <c r="K424" s="212"/>
      <c r="L424" s="213"/>
      <c r="M424" s="214"/>
    </row>
    <row r="425" spans="2:13" ht="15" x14ac:dyDescent="0.3">
      <c r="B425" s="215">
        <f t="shared" si="6"/>
        <v>420</v>
      </c>
      <c r="C425" s="216" t="s">
        <v>860</v>
      </c>
      <c r="D425" s="260" t="s">
        <v>1219</v>
      </c>
      <c r="E425" s="208" t="s">
        <v>308</v>
      </c>
      <c r="F425" s="217">
        <v>255</v>
      </c>
      <c r="G425" s="218">
        <v>0.52619249999999995</v>
      </c>
      <c r="H425" s="219">
        <v>9.1617517877357169E-5</v>
      </c>
      <c r="I425" s="201"/>
      <c r="J425" s="299"/>
      <c r="K425" s="212"/>
      <c r="L425" s="213"/>
      <c r="M425" s="214"/>
    </row>
    <row r="426" spans="2:13" ht="15" x14ac:dyDescent="0.3">
      <c r="B426" s="215">
        <f t="shared" si="6"/>
        <v>421</v>
      </c>
      <c r="C426" s="216" t="s">
        <v>861</v>
      </c>
      <c r="D426" s="260" t="s">
        <v>1220</v>
      </c>
      <c r="E426" s="208" t="s">
        <v>356</v>
      </c>
      <c r="F426" s="217">
        <v>928</v>
      </c>
      <c r="G426" s="218">
        <v>0.51596799999999998</v>
      </c>
      <c r="H426" s="219">
        <v>8.9837288566720785E-5</v>
      </c>
      <c r="I426" s="201"/>
      <c r="J426" s="299"/>
      <c r="K426" s="212"/>
      <c r="L426" s="213"/>
      <c r="M426" s="214"/>
    </row>
    <row r="427" spans="2:13" ht="15" x14ac:dyDescent="0.3">
      <c r="B427" s="215">
        <f t="shared" si="6"/>
        <v>422</v>
      </c>
      <c r="C427" s="216" t="s">
        <v>862</v>
      </c>
      <c r="D427" s="260" t="s">
        <v>1221</v>
      </c>
      <c r="E427" s="208" t="s">
        <v>317</v>
      </c>
      <c r="F427" s="217">
        <v>1636</v>
      </c>
      <c r="G427" s="218">
        <v>0.50634199999999996</v>
      </c>
      <c r="H427" s="219">
        <v>8.8161266527091872E-5</v>
      </c>
      <c r="I427" s="201"/>
      <c r="J427" s="299"/>
      <c r="K427" s="212"/>
      <c r="L427" s="213"/>
      <c r="M427" s="214"/>
    </row>
    <row r="428" spans="2:13" ht="15" x14ac:dyDescent="0.3">
      <c r="B428" s="215">
        <f t="shared" si="6"/>
        <v>423</v>
      </c>
      <c r="C428" s="216" t="s">
        <v>863</v>
      </c>
      <c r="D428" s="260" t="s">
        <v>1222</v>
      </c>
      <c r="E428" s="208" t="s">
        <v>355</v>
      </c>
      <c r="F428" s="217">
        <v>124</v>
      </c>
      <c r="G428" s="218">
        <v>0.50120799999999999</v>
      </c>
      <c r="H428" s="219">
        <v>8.7267364890747083E-5</v>
      </c>
      <c r="I428" s="201"/>
      <c r="J428" s="299"/>
      <c r="K428" s="212"/>
      <c r="L428" s="213"/>
      <c r="M428" s="214"/>
    </row>
    <row r="429" spans="2:13" ht="15" x14ac:dyDescent="0.3">
      <c r="B429" s="215">
        <f t="shared" si="6"/>
        <v>424</v>
      </c>
      <c r="C429" s="216" t="s">
        <v>864</v>
      </c>
      <c r="D429" s="260" t="s">
        <v>1223</v>
      </c>
      <c r="E429" s="208" t="s">
        <v>353</v>
      </c>
      <c r="F429" s="217">
        <v>897</v>
      </c>
      <c r="G429" s="218">
        <v>0.49962899999999999</v>
      </c>
      <c r="H429" s="219">
        <v>8.6992438773920365E-5</v>
      </c>
      <c r="I429" s="201"/>
      <c r="J429" s="299"/>
      <c r="K429" s="212"/>
      <c r="L429" s="213"/>
      <c r="M429" s="214"/>
    </row>
    <row r="430" spans="2:13" ht="15" x14ac:dyDescent="0.3">
      <c r="B430" s="215">
        <f t="shared" si="6"/>
        <v>425</v>
      </c>
      <c r="C430" s="216" t="s">
        <v>865</v>
      </c>
      <c r="D430" s="260" t="s">
        <v>1224</v>
      </c>
      <c r="E430" s="208" t="s">
        <v>491</v>
      </c>
      <c r="F430" s="217">
        <v>867</v>
      </c>
      <c r="G430" s="218">
        <v>0.48335250000000002</v>
      </c>
      <c r="H430" s="219">
        <v>8.4158471110506674E-5</v>
      </c>
      <c r="I430" s="201"/>
      <c r="J430" s="299"/>
      <c r="K430" s="212"/>
      <c r="L430" s="213"/>
      <c r="M430" s="214"/>
    </row>
    <row r="431" spans="2:13" ht="15" x14ac:dyDescent="0.3">
      <c r="B431" s="215">
        <f t="shared" si="6"/>
        <v>426</v>
      </c>
      <c r="C431" s="216" t="s">
        <v>866</v>
      </c>
      <c r="D431" s="260" t="s">
        <v>1225</v>
      </c>
      <c r="E431" s="208" t="s">
        <v>353</v>
      </c>
      <c r="F431" s="217">
        <v>383</v>
      </c>
      <c r="G431" s="218">
        <v>0.47817549999999998</v>
      </c>
      <c r="H431" s="219">
        <v>8.3257082569143816E-5</v>
      </c>
      <c r="I431" s="201"/>
      <c r="J431" s="299"/>
      <c r="K431" s="212"/>
      <c r="L431" s="213"/>
      <c r="M431" s="214"/>
    </row>
    <row r="432" spans="2:13" ht="15" x14ac:dyDescent="0.3">
      <c r="B432" s="215">
        <f t="shared" si="6"/>
        <v>427</v>
      </c>
      <c r="C432" s="216" t="s">
        <v>867</v>
      </c>
      <c r="D432" s="260" t="s">
        <v>1226</v>
      </c>
      <c r="E432" s="208" t="s">
        <v>319</v>
      </c>
      <c r="F432" s="217">
        <v>3328</v>
      </c>
      <c r="G432" s="218">
        <v>0.47590399999999999</v>
      </c>
      <c r="H432" s="219">
        <v>8.286158245871195E-5</v>
      </c>
      <c r="I432" s="201"/>
      <c r="J432" s="299"/>
      <c r="K432" s="212"/>
      <c r="L432" s="213"/>
      <c r="M432" s="214"/>
    </row>
    <row r="433" spans="2:13" ht="15" x14ac:dyDescent="0.3">
      <c r="B433" s="215">
        <f t="shared" si="6"/>
        <v>428</v>
      </c>
      <c r="C433" s="216" t="s">
        <v>868</v>
      </c>
      <c r="D433" s="260" t="s">
        <v>1227</v>
      </c>
      <c r="E433" s="208" t="s">
        <v>313</v>
      </c>
      <c r="F433" s="217">
        <v>584</v>
      </c>
      <c r="G433" s="218">
        <v>0.47304000000000002</v>
      </c>
      <c r="H433" s="219">
        <v>8.236291976169375E-5</v>
      </c>
      <c r="I433" s="201"/>
      <c r="J433" s="299"/>
      <c r="K433" s="212"/>
      <c r="L433" s="213"/>
      <c r="M433" s="214"/>
    </row>
    <row r="434" spans="2:13" ht="15" x14ac:dyDescent="0.3">
      <c r="B434" s="215">
        <f t="shared" si="6"/>
        <v>429</v>
      </c>
      <c r="C434" s="216" t="s">
        <v>869</v>
      </c>
      <c r="D434" s="260" t="s">
        <v>1228</v>
      </c>
      <c r="E434" s="208" t="s">
        <v>311</v>
      </c>
      <c r="F434" s="217">
        <v>664</v>
      </c>
      <c r="G434" s="218">
        <v>0.47144000000000003</v>
      </c>
      <c r="H434" s="219">
        <v>8.208433724939308E-5</v>
      </c>
      <c r="I434" s="201"/>
      <c r="J434" s="299"/>
      <c r="K434" s="212"/>
      <c r="L434" s="213"/>
      <c r="M434" s="214"/>
    </row>
    <row r="435" spans="2:13" ht="15" x14ac:dyDescent="0.3">
      <c r="B435" s="215">
        <f t="shared" si="6"/>
        <v>430</v>
      </c>
      <c r="C435" s="216" t="s">
        <v>870</v>
      </c>
      <c r="D435" s="260" t="s">
        <v>1229</v>
      </c>
      <c r="E435" s="208" t="s">
        <v>354</v>
      </c>
      <c r="F435" s="217">
        <v>1661</v>
      </c>
      <c r="G435" s="218">
        <v>0.46424949999999998</v>
      </c>
      <c r="H435" s="219">
        <v>8.0832370027706841E-5</v>
      </c>
      <c r="I435" s="201"/>
      <c r="J435" s="299"/>
      <c r="K435" s="212"/>
      <c r="L435" s="213"/>
      <c r="M435" s="214"/>
    </row>
    <row r="436" spans="2:13" ht="15" x14ac:dyDescent="0.3">
      <c r="B436" s="215">
        <f t="shared" si="6"/>
        <v>431</v>
      </c>
      <c r="C436" s="216" t="s">
        <v>871</v>
      </c>
      <c r="D436" s="260" t="s">
        <v>1230</v>
      </c>
      <c r="E436" s="208" t="s">
        <v>312</v>
      </c>
      <c r="F436" s="217">
        <v>2438</v>
      </c>
      <c r="G436" s="218">
        <v>0.457125</v>
      </c>
      <c r="H436" s="219">
        <v>7.9591894334652997E-5</v>
      </c>
      <c r="I436" s="201"/>
      <c r="J436" s="299"/>
      <c r="K436" s="212"/>
      <c r="L436" s="213"/>
      <c r="M436" s="214"/>
    </row>
    <row r="437" spans="2:13" ht="15" x14ac:dyDescent="0.3">
      <c r="B437" s="215">
        <f t="shared" si="6"/>
        <v>432</v>
      </c>
      <c r="C437" s="216" t="s">
        <v>872</v>
      </c>
      <c r="D437" s="260" t="s">
        <v>1231</v>
      </c>
      <c r="E437" s="208" t="s">
        <v>1307</v>
      </c>
      <c r="F437" s="217">
        <v>488</v>
      </c>
      <c r="G437" s="218">
        <v>0.45676800000000001</v>
      </c>
      <c r="H437" s="219">
        <v>7.9529735611595919E-5</v>
      </c>
      <c r="I437" s="201"/>
      <c r="J437" s="299"/>
      <c r="K437" s="212"/>
      <c r="L437" s="213"/>
      <c r="M437" s="214"/>
    </row>
    <row r="438" spans="2:13" ht="15" x14ac:dyDescent="0.3">
      <c r="B438" s="215">
        <f t="shared" si="6"/>
        <v>433</v>
      </c>
      <c r="C438" s="216" t="s">
        <v>873</v>
      </c>
      <c r="D438" s="260" t="s">
        <v>1232</v>
      </c>
      <c r="E438" s="208" t="s">
        <v>313</v>
      </c>
      <c r="F438" s="217">
        <v>410</v>
      </c>
      <c r="G438" s="218">
        <v>0.44956499999999999</v>
      </c>
      <c r="H438" s="219">
        <v>7.8275591964032323E-5</v>
      </c>
      <c r="I438" s="201"/>
      <c r="J438" s="299"/>
      <c r="K438" s="212"/>
      <c r="L438" s="213"/>
      <c r="M438" s="214"/>
    </row>
    <row r="439" spans="2:13" ht="15" x14ac:dyDescent="0.3">
      <c r="B439" s="215">
        <f t="shared" si="6"/>
        <v>434</v>
      </c>
      <c r="C439" s="216" t="s">
        <v>874</v>
      </c>
      <c r="D439" s="260" t="s">
        <v>1233</v>
      </c>
      <c r="E439" s="208" t="s">
        <v>356</v>
      </c>
      <c r="F439" s="217">
        <v>1096</v>
      </c>
      <c r="G439" s="218">
        <v>0.44278400000000001</v>
      </c>
      <c r="H439" s="219">
        <v>7.7094924454088032E-5</v>
      </c>
      <c r="I439" s="201"/>
      <c r="J439" s="299"/>
      <c r="K439" s="212"/>
      <c r="L439" s="213"/>
      <c r="M439" s="214"/>
    </row>
    <row r="440" spans="2:13" ht="15" x14ac:dyDescent="0.3">
      <c r="B440" s="215">
        <f t="shared" si="6"/>
        <v>435</v>
      </c>
      <c r="C440" s="216" t="s">
        <v>875</v>
      </c>
      <c r="D440" s="260" t="s">
        <v>1234</v>
      </c>
      <c r="E440" s="208" t="s">
        <v>356</v>
      </c>
      <c r="F440" s="217">
        <v>3375</v>
      </c>
      <c r="G440" s="218">
        <v>0.44212499999999999</v>
      </c>
      <c r="H440" s="219">
        <v>7.6980183281834193E-5</v>
      </c>
      <c r="I440" s="201"/>
      <c r="J440" s="299"/>
      <c r="K440" s="212"/>
      <c r="L440" s="213"/>
      <c r="M440" s="214"/>
    </row>
    <row r="441" spans="2:13" ht="15" x14ac:dyDescent="0.3">
      <c r="B441" s="215">
        <f t="shared" si="6"/>
        <v>436</v>
      </c>
      <c r="C441" s="216" t="s">
        <v>876</v>
      </c>
      <c r="D441" s="260" t="s">
        <v>1235</v>
      </c>
      <c r="E441" s="208" t="s">
        <v>1303</v>
      </c>
      <c r="F441" s="217">
        <v>719</v>
      </c>
      <c r="G441" s="218">
        <v>0.44146600000000003</v>
      </c>
      <c r="H441" s="219">
        <v>7.6865442109580353E-5</v>
      </c>
      <c r="I441" s="201"/>
      <c r="J441" s="299"/>
      <c r="K441" s="212"/>
      <c r="L441" s="213"/>
      <c r="M441" s="214"/>
    </row>
    <row r="442" spans="2:13" ht="15" x14ac:dyDescent="0.3">
      <c r="B442" s="215">
        <f t="shared" si="6"/>
        <v>437</v>
      </c>
      <c r="C442" s="216" t="s">
        <v>877</v>
      </c>
      <c r="D442" s="260" t="s">
        <v>1236</v>
      </c>
      <c r="E442" s="208" t="s">
        <v>1303</v>
      </c>
      <c r="F442" s="217">
        <v>213</v>
      </c>
      <c r="G442" s="218">
        <v>0.43792799999999998</v>
      </c>
      <c r="H442" s="219">
        <v>7.6249426529255499E-5</v>
      </c>
      <c r="I442" s="201"/>
      <c r="J442" s="299"/>
      <c r="K442" s="212"/>
      <c r="L442" s="213"/>
      <c r="M442" s="214"/>
    </row>
    <row r="443" spans="2:13" ht="15" x14ac:dyDescent="0.3">
      <c r="B443" s="215">
        <f t="shared" si="6"/>
        <v>438</v>
      </c>
      <c r="C443" s="216" t="s">
        <v>878</v>
      </c>
      <c r="D443" s="260" t="s">
        <v>1237</v>
      </c>
      <c r="E443" s="208" t="s">
        <v>355</v>
      </c>
      <c r="F443" s="217">
        <v>491</v>
      </c>
      <c r="G443" s="218">
        <v>0.43748100000000001</v>
      </c>
      <c r="H443" s="219">
        <v>7.6171597539881493E-5</v>
      </c>
      <c r="I443" s="201"/>
      <c r="J443" s="299"/>
      <c r="K443" s="212"/>
      <c r="L443" s="213"/>
      <c r="M443" s="214"/>
    </row>
    <row r="444" spans="2:13" ht="15" x14ac:dyDescent="0.3">
      <c r="B444" s="215">
        <f t="shared" si="6"/>
        <v>439</v>
      </c>
      <c r="C444" s="216" t="s">
        <v>879</v>
      </c>
      <c r="D444" s="260" t="s">
        <v>1238</v>
      </c>
      <c r="E444" s="208" t="s">
        <v>318</v>
      </c>
      <c r="F444" s="217">
        <v>955</v>
      </c>
      <c r="G444" s="218">
        <v>0.42688500000000001</v>
      </c>
      <c r="H444" s="219">
        <v>7.4326684852170301E-5</v>
      </c>
      <c r="I444" s="201"/>
      <c r="J444" s="299"/>
      <c r="K444" s="212"/>
      <c r="L444" s="213"/>
      <c r="M444" s="214"/>
    </row>
    <row r="445" spans="2:13" ht="15" x14ac:dyDescent="0.3">
      <c r="B445" s="215">
        <f t="shared" si="6"/>
        <v>440</v>
      </c>
      <c r="C445" s="216" t="s">
        <v>880</v>
      </c>
      <c r="D445" s="260" t="s">
        <v>1239</v>
      </c>
      <c r="E445" s="208" t="s">
        <v>312</v>
      </c>
      <c r="F445" s="217">
        <v>681</v>
      </c>
      <c r="G445" s="218">
        <v>0.42221999999999998</v>
      </c>
      <c r="H445" s="219">
        <v>7.351444271474365E-5</v>
      </c>
      <c r="I445" s="201"/>
      <c r="J445" s="299"/>
      <c r="K445" s="212"/>
      <c r="L445" s="213"/>
      <c r="M445" s="214"/>
    </row>
    <row r="446" spans="2:13" ht="15" x14ac:dyDescent="0.3">
      <c r="B446" s="215">
        <f t="shared" si="6"/>
        <v>441</v>
      </c>
      <c r="C446" s="216" t="s">
        <v>881</v>
      </c>
      <c r="D446" s="260" t="s">
        <v>1240</v>
      </c>
      <c r="E446" s="208" t="s">
        <v>317</v>
      </c>
      <c r="F446" s="217">
        <v>159</v>
      </c>
      <c r="G446" s="218">
        <v>0.41856749999999998</v>
      </c>
      <c r="H446" s="219">
        <v>7.2878491073382265E-5</v>
      </c>
      <c r="I446" s="201"/>
      <c r="J446" s="299"/>
      <c r="K446" s="212"/>
      <c r="L446" s="213"/>
      <c r="M446" s="214"/>
    </row>
    <row r="447" spans="2:13" ht="15" x14ac:dyDescent="0.3">
      <c r="B447" s="215">
        <f t="shared" si="6"/>
        <v>442</v>
      </c>
      <c r="C447" s="216" t="s">
        <v>882</v>
      </c>
      <c r="D447" s="260" t="s">
        <v>1241</v>
      </c>
      <c r="E447" s="208" t="s">
        <v>308</v>
      </c>
      <c r="F447" s="217">
        <v>94</v>
      </c>
      <c r="G447" s="218">
        <v>0.41576200000000002</v>
      </c>
      <c r="H447" s="219">
        <v>7.2390014049470059E-5</v>
      </c>
      <c r="I447" s="201"/>
      <c r="J447" s="299"/>
      <c r="K447" s="212"/>
      <c r="L447" s="213"/>
      <c r="M447" s="214"/>
    </row>
    <row r="448" spans="2:13" ht="15" x14ac:dyDescent="0.3">
      <c r="B448" s="215">
        <f t="shared" si="6"/>
        <v>443</v>
      </c>
      <c r="C448" s="216" t="s">
        <v>883</v>
      </c>
      <c r="D448" s="260" t="s">
        <v>1242</v>
      </c>
      <c r="E448" s="208" t="s">
        <v>324</v>
      </c>
      <c r="F448" s="217">
        <v>271</v>
      </c>
      <c r="G448" s="218">
        <v>0.40717750000000003</v>
      </c>
      <c r="H448" s="219">
        <v>7.089533181394186E-5</v>
      </c>
      <c r="I448" s="201"/>
      <c r="J448" s="299"/>
      <c r="K448" s="212"/>
      <c r="L448" s="213"/>
      <c r="M448" s="214"/>
    </row>
    <row r="449" spans="2:13" ht="15" x14ac:dyDescent="0.3">
      <c r="B449" s="215">
        <f t="shared" si="6"/>
        <v>444</v>
      </c>
      <c r="C449" s="216" t="s">
        <v>884</v>
      </c>
      <c r="D449" s="260" t="s">
        <v>1243</v>
      </c>
      <c r="E449" s="208" t="s">
        <v>312</v>
      </c>
      <c r="F449" s="217">
        <v>1505</v>
      </c>
      <c r="G449" s="218">
        <v>0.40710249999999998</v>
      </c>
      <c r="H449" s="219">
        <v>7.088227325867776E-5</v>
      </c>
      <c r="I449" s="201"/>
      <c r="J449" s="299"/>
      <c r="K449" s="212"/>
      <c r="L449" s="213"/>
      <c r="M449" s="214"/>
    </row>
    <row r="450" spans="2:13" ht="15" x14ac:dyDescent="0.3">
      <c r="B450" s="215">
        <f t="shared" si="6"/>
        <v>445</v>
      </c>
      <c r="C450" s="216" t="s">
        <v>885</v>
      </c>
      <c r="D450" s="260" t="s">
        <v>1244</v>
      </c>
      <c r="E450" s="208" t="s">
        <v>358</v>
      </c>
      <c r="F450" s="217">
        <v>387</v>
      </c>
      <c r="G450" s="218">
        <v>0.39280500000000002</v>
      </c>
      <c r="H450" s="219">
        <v>6.8392877340165976E-5</v>
      </c>
      <c r="I450" s="201"/>
      <c r="J450" s="299"/>
      <c r="K450" s="212"/>
      <c r="L450" s="213"/>
      <c r="M450" s="214"/>
    </row>
    <row r="451" spans="2:13" ht="15" x14ac:dyDescent="0.3">
      <c r="B451" s="215">
        <f t="shared" si="6"/>
        <v>446</v>
      </c>
      <c r="C451" s="216" t="s">
        <v>886</v>
      </c>
      <c r="D451" s="260" t="s">
        <v>1245</v>
      </c>
      <c r="E451" s="208" t="s">
        <v>314</v>
      </c>
      <c r="F451" s="217">
        <v>1230</v>
      </c>
      <c r="G451" s="218">
        <v>0.39237</v>
      </c>
      <c r="H451" s="219">
        <v>6.831713771963423E-5</v>
      </c>
      <c r="I451" s="201"/>
      <c r="J451" s="299"/>
      <c r="K451" s="212"/>
      <c r="L451" s="213"/>
      <c r="M451" s="214"/>
    </row>
    <row r="452" spans="2:13" ht="15" x14ac:dyDescent="0.3">
      <c r="B452" s="215">
        <f t="shared" si="6"/>
        <v>447</v>
      </c>
      <c r="C452" s="216" t="s">
        <v>887</v>
      </c>
      <c r="D452" s="260" t="s">
        <v>1246</v>
      </c>
      <c r="E452" s="208" t="s">
        <v>308</v>
      </c>
      <c r="F452" s="217">
        <v>412</v>
      </c>
      <c r="G452" s="218">
        <v>0.390988</v>
      </c>
      <c r="H452" s="219">
        <v>6.807651207463453E-5</v>
      </c>
      <c r="I452" s="201"/>
      <c r="J452" s="299"/>
      <c r="K452" s="212"/>
      <c r="L452" s="213"/>
      <c r="M452" s="214"/>
    </row>
    <row r="453" spans="2:13" ht="15" x14ac:dyDescent="0.3">
      <c r="B453" s="215">
        <f t="shared" si="6"/>
        <v>448</v>
      </c>
      <c r="C453" s="216" t="s">
        <v>888</v>
      </c>
      <c r="D453" s="260" t="s">
        <v>1247</v>
      </c>
      <c r="E453" s="208" t="s">
        <v>324</v>
      </c>
      <c r="F453" s="217">
        <v>289</v>
      </c>
      <c r="G453" s="218">
        <v>0.38884950000000001</v>
      </c>
      <c r="H453" s="219">
        <v>6.7704169135537662E-5</v>
      </c>
      <c r="I453" s="201"/>
      <c r="J453" s="299"/>
      <c r="K453" s="212"/>
      <c r="L453" s="213"/>
      <c r="M453" s="214"/>
    </row>
    <row r="454" spans="2:13" ht="15" x14ac:dyDescent="0.3">
      <c r="B454" s="215">
        <f t="shared" si="6"/>
        <v>449</v>
      </c>
      <c r="C454" s="216" t="s">
        <v>889</v>
      </c>
      <c r="D454" s="260" t="s">
        <v>1248</v>
      </c>
      <c r="E454" s="208" t="s">
        <v>321</v>
      </c>
      <c r="F454" s="217">
        <v>1556</v>
      </c>
      <c r="G454" s="218">
        <v>0.38666600000000001</v>
      </c>
      <c r="H454" s="219">
        <v>6.7323991063282336E-5</v>
      </c>
      <c r="I454" s="201"/>
      <c r="J454" s="299"/>
      <c r="K454" s="212"/>
      <c r="L454" s="213"/>
      <c r="M454" s="214"/>
    </row>
    <row r="455" spans="2:13" ht="15" x14ac:dyDescent="0.3">
      <c r="B455" s="215">
        <f t="shared" si="6"/>
        <v>450</v>
      </c>
      <c r="C455" s="216" t="s">
        <v>890</v>
      </c>
      <c r="D455" s="260" t="s">
        <v>1249</v>
      </c>
      <c r="E455" s="208" t="s">
        <v>312</v>
      </c>
      <c r="F455" s="217">
        <v>298</v>
      </c>
      <c r="G455" s="218">
        <v>0.37592700000000001</v>
      </c>
      <c r="H455" s="219">
        <v>6.545418006353426E-5</v>
      </c>
      <c r="I455" s="201"/>
      <c r="J455" s="299"/>
      <c r="K455" s="212"/>
      <c r="L455" s="213"/>
      <c r="M455" s="214"/>
    </row>
    <row r="456" spans="2:13" ht="15" x14ac:dyDescent="0.3">
      <c r="B456" s="215">
        <f t="shared" ref="B456:B505" si="7">B455+1</f>
        <v>451</v>
      </c>
      <c r="C456" s="216" t="s">
        <v>891</v>
      </c>
      <c r="D456" s="260" t="s">
        <v>1250</v>
      </c>
      <c r="E456" s="208" t="s">
        <v>1300</v>
      </c>
      <c r="F456" s="217">
        <v>2579</v>
      </c>
      <c r="G456" s="218">
        <v>0.37524449999999998</v>
      </c>
      <c r="H456" s="219">
        <v>6.5335347210630998E-5</v>
      </c>
      <c r="I456" s="201"/>
      <c r="J456" s="299"/>
      <c r="K456" s="212"/>
      <c r="L456" s="213"/>
      <c r="M456" s="214"/>
    </row>
    <row r="457" spans="2:13" ht="15" x14ac:dyDescent="0.3">
      <c r="B457" s="215">
        <f t="shared" si="7"/>
        <v>452</v>
      </c>
      <c r="C457" s="216" t="s">
        <v>892</v>
      </c>
      <c r="D457" s="260" t="s">
        <v>1251</v>
      </c>
      <c r="E457" s="208" t="s">
        <v>502</v>
      </c>
      <c r="F457" s="217">
        <v>2082</v>
      </c>
      <c r="G457" s="218">
        <v>0.37267800000000001</v>
      </c>
      <c r="H457" s="219">
        <v>6.4888483449493701E-5</v>
      </c>
      <c r="I457" s="201"/>
      <c r="J457" s="299"/>
      <c r="K457" s="212"/>
      <c r="L457" s="213"/>
      <c r="M457" s="214"/>
    </row>
    <row r="458" spans="2:13" ht="15" x14ac:dyDescent="0.3">
      <c r="B458" s="215">
        <f t="shared" si="7"/>
        <v>453</v>
      </c>
      <c r="C458" s="216" t="s">
        <v>893</v>
      </c>
      <c r="D458" s="260" t="s">
        <v>1252</v>
      </c>
      <c r="E458" s="208" t="s">
        <v>318</v>
      </c>
      <c r="F458" s="217">
        <v>709</v>
      </c>
      <c r="G458" s="218">
        <v>0.36903449999999999</v>
      </c>
      <c r="H458" s="219">
        <v>6.425409883476402E-5</v>
      </c>
      <c r="I458" s="201"/>
      <c r="J458" s="299"/>
      <c r="K458" s="212"/>
      <c r="L458" s="213"/>
      <c r="M458" s="214"/>
    </row>
    <row r="459" spans="2:13" ht="15" x14ac:dyDescent="0.3">
      <c r="B459" s="215">
        <f t="shared" si="7"/>
        <v>454</v>
      </c>
      <c r="C459" s="216" t="s">
        <v>894</v>
      </c>
      <c r="D459" s="260" t="s">
        <v>1253</v>
      </c>
      <c r="E459" s="208" t="s">
        <v>317</v>
      </c>
      <c r="F459" s="217">
        <v>174</v>
      </c>
      <c r="G459" s="218">
        <v>0.3654</v>
      </c>
      <c r="H459" s="219">
        <v>6.3621281246666018E-5</v>
      </c>
      <c r="I459" s="201"/>
      <c r="J459" s="299"/>
      <c r="K459" s="212"/>
      <c r="L459" s="213"/>
      <c r="M459" s="214"/>
    </row>
    <row r="460" spans="2:13" ht="15" x14ac:dyDescent="0.3">
      <c r="B460" s="215">
        <f t="shared" si="7"/>
        <v>455</v>
      </c>
      <c r="C460" s="216" t="s">
        <v>895</v>
      </c>
      <c r="D460" s="260" t="s">
        <v>1254</v>
      </c>
      <c r="E460" s="208" t="s">
        <v>311</v>
      </c>
      <c r="F460" s="217">
        <v>111</v>
      </c>
      <c r="G460" s="218">
        <v>0.36285899999999999</v>
      </c>
      <c r="H460" s="219">
        <v>6.3178857394318518E-5</v>
      </c>
      <c r="I460" s="201"/>
      <c r="J460" s="299"/>
      <c r="K460" s="212"/>
      <c r="L460" s="213"/>
      <c r="M460" s="214"/>
    </row>
    <row r="461" spans="2:13" ht="15" x14ac:dyDescent="0.3">
      <c r="B461" s="215">
        <f t="shared" si="7"/>
        <v>456</v>
      </c>
      <c r="C461" s="216" t="s">
        <v>896</v>
      </c>
      <c r="D461" s="260" t="s">
        <v>1255</v>
      </c>
      <c r="E461" s="208" t="s">
        <v>1303</v>
      </c>
      <c r="F461" s="217">
        <v>184</v>
      </c>
      <c r="G461" s="218">
        <v>0.36248000000000002</v>
      </c>
      <c r="H461" s="219">
        <v>6.3112868161717295E-5</v>
      </c>
      <c r="I461" s="201"/>
      <c r="J461" s="299"/>
      <c r="K461" s="212"/>
      <c r="L461" s="213"/>
      <c r="M461" s="214"/>
    </row>
    <row r="462" spans="2:13" ht="15" x14ac:dyDescent="0.3">
      <c r="B462" s="215">
        <f t="shared" si="7"/>
        <v>457</v>
      </c>
      <c r="C462" s="216" t="s">
        <v>897</v>
      </c>
      <c r="D462" s="260" t="s">
        <v>1256</v>
      </c>
      <c r="E462" s="208" t="s">
        <v>1305</v>
      </c>
      <c r="F462" s="217">
        <v>341</v>
      </c>
      <c r="G462" s="218">
        <v>0.35975499999999999</v>
      </c>
      <c r="H462" s="219">
        <v>6.2638407320455216E-5</v>
      </c>
      <c r="I462" s="201"/>
      <c r="J462" s="299"/>
      <c r="K462" s="212"/>
      <c r="L462" s="213"/>
      <c r="M462" s="214"/>
    </row>
    <row r="463" spans="2:13" ht="15" x14ac:dyDescent="0.3">
      <c r="B463" s="215">
        <f t="shared" si="7"/>
        <v>458</v>
      </c>
      <c r="C463" s="216" t="s">
        <v>898</v>
      </c>
      <c r="D463" s="260" t="s">
        <v>1257</v>
      </c>
      <c r="E463" s="208" t="s">
        <v>312</v>
      </c>
      <c r="F463" s="217">
        <v>1629</v>
      </c>
      <c r="G463" s="218">
        <v>0.35837999999999998</v>
      </c>
      <c r="H463" s="219">
        <v>6.239900047394682E-5</v>
      </c>
      <c r="I463" s="201"/>
      <c r="J463" s="299"/>
      <c r="K463" s="212"/>
      <c r="L463" s="213"/>
      <c r="M463" s="214"/>
    </row>
    <row r="464" spans="2:13" ht="15" x14ac:dyDescent="0.3">
      <c r="B464" s="215">
        <f t="shared" si="7"/>
        <v>459</v>
      </c>
      <c r="C464" s="216" t="s">
        <v>899</v>
      </c>
      <c r="D464" s="260" t="s">
        <v>1258</v>
      </c>
      <c r="E464" s="208" t="s">
        <v>1303</v>
      </c>
      <c r="F464" s="217">
        <v>125</v>
      </c>
      <c r="G464" s="218">
        <v>0.34456249999999999</v>
      </c>
      <c r="H464" s="219">
        <v>5.9993179309125239E-5</v>
      </c>
      <c r="I464" s="201"/>
      <c r="J464" s="299"/>
      <c r="K464" s="212"/>
      <c r="L464" s="213"/>
      <c r="M464" s="214"/>
    </row>
    <row r="465" spans="2:13" ht="15" x14ac:dyDescent="0.3">
      <c r="B465" s="215">
        <f t="shared" si="7"/>
        <v>460</v>
      </c>
      <c r="C465" s="216" t="s">
        <v>900</v>
      </c>
      <c r="D465" s="260" t="s">
        <v>1259</v>
      </c>
      <c r="E465" s="208" t="s">
        <v>317</v>
      </c>
      <c r="F465" s="217">
        <v>542</v>
      </c>
      <c r="G465" s="218">
        <v>0.33929199999999998</v>
      </c>
      <c r="H465" s="219">
        <v>5.9075511102199808E-5</v>
      </c>
      <c r="I465" s="201"/>
      <c r="J465" s="299"/>
      <c r="K465" s="212"/>
      <c r="L465" s="213"/>
      <c r="M465" s="214"/>
    </row>
    <row r="466" spans="2:13" ht="15" x14ac:dyDescent="0.3">
      <c r="B466" s="215">
        <f t="shared" si="7"/>
        <v>461</v>
      </c>
      <c r="C466" s="216" t="s">
        <v>901</v>
      </c>
      <c r="D466" s="260" t="s">
        <v>1260</v>
      </c>
      <c r="E466" s="208" t="s">
        <v>312</v>
      </c>
      <c r="F466" s="217">
        <v>315</v>
      </c>
      <c r="G466" s="218">
        <v>0.33799499999999999</v>
      </c>
      <c r="H466" s="219">
        <v>5.8849685153166073E-5</v>
      </c>
      <c r="I466" s="201"/>
      <c r="J466" s="299"/>
      <c r="K466" s="212"/>
      <c r="L466" s="213"/>
      <c r="M466" s="214"/>
    </row>
    <row r="467" spans="2:13" ht="15" x14ac:dyDescent="0.3">
      <c r="B467" s="215">
        <f t="shared" si="7"/>
        <v>462</v>
      </c>
      <c r="C467" s="216" t="s">
        <v>902</v>
      </c>
      <c r="D467" s="260" t="s">
        <v>1261</v>
      </c>
      <c r="E467" s="208" t="s">
        <v>324</v>
      </c>
      <c r="F467" s="217">
        <v>255</v>
      </c>
      <c r="G467" s="218">
        <v>0.33787499999999998</v>
      </c>
      <c r="H467" s="219">
        <v>5.8828791464743522E-5</v>
      </c>
      <c r="I467" s="201"/>
      <c r="J467" s="299"/>
      <c r="K467" s="212"/>
      <c r="L467" s="213"/>
      <c r="M467" s="214"/>
    </row>
    <row r="468" spans="2:13" ht="15" x14ac:dyDescent="0.3">
      <c r="B468" s="215">
        <f t="shared" si="7"/>
        <v>463</v>
      </c>
      <c r="C468" s="216" t="s">
        <v>903</v>
      </c>
      <c r="D468" s="260" t="s">
        <v>1262</v>
      </c>
      <c r="E468" s="208" t="s">
        <v>1309</v>
      </c>
      <c r="F468" s="217">
        <v>136</v>
      </c>
      <c r="G468" s="218">
        <v>0.33388000000000001</v>
      </c>
      <c r="H468" s="219">
        <v>5.8133205754342784E-5</v>
      </c>
      <c r="I468" s="201"/>
      <c r="J468" s="299"/>
      <c r="K468" s="212"/>
      <c r="L468" s="213"/>
      <c r="M468" s="214"/>
    </row>
    <row r="469" spans="2:13" ht="15" x14ac:dyDescent="0.3">
      <c r="B469" s="215">
        <f t="shared" si="7"/>
        <v>464</v>
      </c>
      <c r="C469" s="216" t="s">
        <v>904</v>
      </c>
      <c r="D469" s="260" t="s">
        <v>1263</v>
      </c>
      <c r="E469" s="208" t="s">
        <v>358</v>
      </c>
      <c r="F469" s="217">
        <v>1406</v>
      </c>
      <c r="G469" s="218">
        <v>0.33322200000000002</v>
      </c>
      <c r="H469" s="219">
        <v>5.8018638696159131E-5</v>
      </c>
      <c r="I469" s="201"/>
      <c r="J469" s="299"/>
      <c r="K469" s="212"/>
      <c r="L469" s="213"/>
      <c r="M469" s="214"/>
    </row>
    <row r="470" spans="2:13" ht="15" x14ac:dyDescent="0.3">
      <c r="B470" s="215">
        <f t="shared" si="7"/>
        <v>465</v>
      </c>
      <c r="C470" s="216" t="s">
        <v>905</v>
      </c>
      <c r="D470" s="260" t="s">
        <v>1264</v>
      </c>
      <c r="E470" s="208" t="s">
        <v>324</v>
      </c>
      <c r="F470" s="217">
        <v>273</v>
      </c>
      <c r="G470" s="218">
        <v>0.33224100000000001</v>
      </c>
      <c r="H470" s="219">
        <v>5.784783279330478E-5</v>
      </c>
      <c r="I470" s="201"/>
      <c r="J470" s="299"/>
      <c r="K470" s="212"/>
      <c r="L470" s="213"/>
      <c r="M470" s="214"/>
    </row>
    <row r="471" spans="2:13" ht="15" x14ac:dyDescent="0.3">
      <c r="B471" s="215">
        <f t="shared" si="7"/>
        <v>466</v>
      </c>
      <c r="C471" s="216" t="s">
        <v>906</v>
      </c>
      <c r="D471" s="260" t="s">
        <v>1265</v>
      </c>
      <c r="E471" s="208" t="s">
        <v>321</v>
      </c>
      <c r="F471" s="217">
        <v>908</v>
      </c>
      <c r="G471" s="218">
        <v>0.331874</v>
      </c>
      <c r="H471" s="219">
        <v>5.778393292954581E-5</v>
      </c>
      <c r="I471" s="201"/>
      <c r="J471" s="299"/>
      <c r="K471" s="212"/>
      <c r="L471" s="213"/>
      <c r="M471" s="214"/>
    </row>
    <row r="472" spans="2:13" ht="15" x14ac:dyDescent="0.3">
      <c r="B472" s="215">
        <f t="shared" si="7"/>
        <v>467</v>
      </c>
      <c r="C472" s="216" t="s">
        <v>907</v>
      </c>
      <c r="D472" s="260" t="s">
        <v>1266</v>
      </c>
      <c r="E472" s="208" t="s">
        <v>1306</v>
      </c>
      <c r="F472" s="217">
        <v>679</v>
      </c>
      <c r="G472" s="218">
        <v>0.32490150000000001</v>
      </c>
      <c r="H472" s="219">
        <v>5.656992257516054E-5</v>
      </c>
      <c r="I472" s="201"/>
      <c r="J472" s="299"/>
      <c r="K472" s="212"/>
      <c r="L472" s="213"/>
      <c r="M472" s="214"/>
    </row>
    <row r="473" spans="2:13" ht="15" x14ac:dyDescent="0.3">
      <c r="B473" s="215">
        <f t="shared" si="7"/>
        <v>468</v>
      </c>
      <c r="C473" s="216" t="s">
        <v>908</v>
      </c>
      <c r="D473" s="260" t="s">
        <v>1267</v>
      </c>
      <c r="E473" s="208" t="s">
        <v>311</v>
      </c>
      <c r="F473" s="217">
        <v>1920</v>
      </c>
      <c r="G473" s="218">
        <v>0.32447999999999999</v>
      </c>
      <c r="H473" s="219">
        <v>5.6496533494576331E-5</v>
      </c>
      <c r="I473" s="201"/>
      <c r="J473" s="299"/>
      <c r="K473" s="212"/>
      <c r="L473" s="213"/>
      <c r="M473" s="214"/>
    </row>
    <row r="474" spans="2:13" ht="15" x14ac:dyDescent="0.3">
      <c r="B474" s="215">
        <f t="shared" si="7"/>
        <v>469</v>
      </c>
      <c r="C474" s="216" t="s">
        <v>909</v>
      </c>
      <c r="D474" s="260" t="s">
        <v>1268</v>
      </c>
      <c r="E474" s="208" t="s">
        <v>311</v>
      </c>
      <c r="F474" s="217">
        <v>2945</v>
      </c>
      <c r="G474" s="218">
        <v>0.32395000000000002</v>
      </c>
      <c r="H474" s="219">
        <v>5.6404253037376734E-5</v>
      </c>
      <c r="I474" s="201"/>
      <c r="J474" s="299"/>
      <c r="K474" s="212"/>
      <c r="L474" s="213"/>
      <c r="M474" s="214"/>
    </row>
    <row r="475" spans="2:13" ht="15" x14ac:dyDescent="0.3">
      <c r="B475" s="215">
        <f t="shared" si="7"/>
        <v>470</v>
      </c>
      <c r="C475" s="216" t="s">
        <v>910</v>
      </c>
      <c r="D475" s="260" t="s">
        <v>1269</v>
      </c>
      <c r="E475" s="208" t="s">
        <v>356</v>
      </c>
      <c r="F475" s="217">
        <v>92</v>
      </c>
      <c r="G475" s="218">
        <v>0.322046</v>
      </c>
      <c r="H475" s="219">
        <v>5.6072739847738935E-5</v>
      </c>
      <c r="I475" s="201"/>
      <c r="J475" s="299"/>
      <c r="K475" s="212"/>
      <c r="L475" s="213"/>
      <c r="M475" s="214"/>
    </row>
    <row r="476" spans="2:13" ht="15" x14ac:dyDescent="0.3">
      <c r="B476" s="215">
        <f t="shared" si="7"/>
        <v>471</v>
      </c>
      <c r="C476" s="216" t="s">
        <v>911</v>
      </c>
      <c r="D476" s="260" t="s">
        <v>1270</v>
      </c>
      <c r="E476" s="208" t="s">
        <v>357</v>
      </c>
      <c r="F476" s="217">
        <v>1021</v>
      </c>
      <c r="G476" s="218">
        <v>0.31599949999999999</v>
      </c>
      <c r="H476" s="219">
        <v>5.5019959122347675E-5</v>
      </c>
      <c r="I476" s="201"/>
      <c r="J476" s="299"/>
      <c r="K476" s="212"/>
      <c r="L476" s="213"/>
      <c r="M476" s="214"/>
    </row>
    <row r="477" spans="2:13" ht="15" x14ac:dyDescent="0.3">
      <c r="B477" s="215">
        <f t="shared" si="7"/>
        <v>472</v>
      </c>
      <c r="C477" s="216" t="s">
        <v>912</v>
      </c>
      <c r="D477" s="260" t="s">
        <v>1271</v>
      </c>
      <c r="E477" s="208" t="s">
        <v>1303</v>
      </c>
      <c r="F477" s="217">
        <v>963</v>
      </c>
      <c r="G477" s="218">
        <v>0.31345650000000003</v>
      </c>
      <c r="H477" s="219">
        <v>5.4577187041859793E-5</v>
      </c>
      <c r="I477" s="201"/>
      <c r="J477" s="299"/>
      <c r="K477" s="212"/>
      <c r="L477" s="213"/>
      <c r="M477" s="214"/>
    </row>
    <row r="478" spans="2:13" ht="15" x14ac:dyDescent="0.3">
      <c r="B478" s="215">
        <f t="shared" si="7"/>
        <v>473</v>
      </c>
      <c r="C478" s="216" t="s">
        <v>913</v>
      </c>
      <c r="D478" s="260" t="s">
        <v>1272</v>
      </c>
      <c r="E478" s="208" t="s">
        <v>324</v>
      </c>
      <c r="F478" s="217">
        <v>1923</v>
      </c>
      <c r="G478" s="218">
        <v>0.30287249999999999</v>
      </c>
      <c r="H478" s="219">
        <v>5.2734363722990847E-5</v>
      </c>
      <c r="I478" s="201"/>
      <c r="J478" s="299"/>
      <c r="K478" s="212"/>
      <c r="L478" s="213"/>
      <c r="M478" s="214"/>
    </row>
    <row r="479" spans="2:13" ht="15" x14ac:dyDescent="0.3">
      <c r="B479" s="215">
        <f t="shared" si="7"/>
        <v>474</v>
      </c>
      <c r="C479" s="216" t="s">
        <v>914</v>
      </c>
      <c r="D479" s="260" t="s">
        <v>1273</v>
      </c>
      <c r="E479" s="208" t="s">
        <v>324</v>
      </c>
      <c r="F479" s="217">
        <v>507</v>
      </c>
      <c r="G479" s="218">
        <v>0.28772249999999999</v>
      </c>
      <c r="H479" s="219">
        <v>5.0096535559643856E-5</v>
      </c>
      <c r="I479" s="201"/>
      <c r="J479" s="299"/>
      <c r="K479" s="212"/>
      <c r="L479" s="213"/>
      <c r="M479" s="214"/>
    </row>
    <row r="480" spans="2:13" ht="15" x14ac:dyDescent="0.3">
      <c r="B480" s="215">
        <f t="shared" si="7"/>
        <v>475</v>
      </c>
      <c r="C480" s="216" t="s">
        <v>915</v>
      </c>
      <c r="D480" s="260" t="s">
        <v>1274</v>
      </c>
      <c r="E480" s="208" t="s">
        <v>356</v>
      </c>
      <c r="F480" s="217">
        <v>57</v>
      </c>
      <c r="G480" s="218">
        <v>0.28499999999999998</v>
      </c>
      <c r="H480" s="300" t="s">
        <v>916</v>
      </c>
      <c r="I480" s="201"/>
      <c r="J480" s="299"/>
      <c r="K480" s="212"/>
      <c r="L480" s="213"/>
      <c r="M480" s="214"/>
    </row>
    <row r="481" spans="2:13" ht="15" x14ac:dyDescent="0.3">
      <c r="B481" s="215">
        <f t="shared" si="7"/>
        <v>476</v>
      </c>
      <c r="C481" s="216" t="s">
        <v>917</v>
      </c>
      <c r="D481" s="260" t="s">
        <v>1275</v>
      </c>
      <c r="E481" s="208" t="s">
        <v>313</v>
      </c>
      <c r="F481" s="217">
        <v>4174</v>
      </c>
      <c r="G481" s="218">
        <v>0.28383199999999997</v>
      </c>
      <c r="H481" s="300" t="s">
        <v>916</v>
      </c>
      <c r="I481" s="201"/>
      <c r="J481" s="299"/>
      <c r="K481" s="212"/>
      <c r="L481" s="213"/>
      <c r="M481" s="214"/>
    </row>
    <row r="482" spans="2:13" ht="15" x14ac:dyDescent="0.3">
      <c r="B482" s="215">
        <f t="shared" si="7"/>
        <v>477</v>
      </c>
      <c r="C482" s="216" t="s">
        <v>918</v>
      </c>
      <c r="D482" s="260" t="s">
        <v>1276</v>
      </c>
      <c r="E482" s="208" t="s">
        <v>355</v>
      </c>
      <c r="F482" s="217">
        <v>555</v>
      </c>
      <c r="G482" s="218">
        <v>0.28083000000000002</v>
      </c>
      <c r="H482" s="300" t="s">
        <v>916</v>
      </c>
      <c r="I482" s="201"/>
      <c r="J482" s="299"/>
      <c r="K482" s="212"/>
      <c r="L482" s="213"/>
      <c r="M482" s="214"/>
    </row>
    <row r="483" spans="2:13" ht="15" x14ac:dyDescent="0.3">
      <c r="B483" s="215">
        <f t="shared" si="7"/>
        <v>478</v>
      </c>
      <c r="C483" s="216" t="s">
        <v>56</v>
      </c>
      <c r="D483" s="260" t="s">
        <v>55</v>
      </c>
      <c r="E483" s="208" t="s">
        <v>324</v>
      </c>
      <c r="F483" s="217">
        <v>428</v>
      </c>
      <c r="G483" s="218">
        <v>0.26921200000000001</v>
      </c>
      <c r="H483" s="300" t="s">
        <v>916</v>
      </c>
      <c r="I483" s="201"/>
      <c r="J483" s="299"/>
      <c r="K483" s="212"/>
      <c r="L483" s="213"/>
      <c r="M483" s="214"/>
    </row>
    <row r="484" spans="2:13" ht="15" x14ac:dyDescent="0.3">
      <c r="B484" s="215">
        <f t="shared" si="7"/>
        <v>479</v>
      </c>
      <c r="C484" s="216" t="s">
        <v>919</v>
      </c>
      <c r="D484" s="260" t="s">
        <v>1277</v>
      </c>
      <c r="E484" s="208" t="s">
        <v>320</v>
      </c>
      <c r="F484" s="217">
        <v>1350</v>
      </c>
      <c r="G484" s="218">
        <v>0.26729999999999998</v>
      </c>
      <c r="H484" s="300" t="s">
        <v>916</v>
      </c>
      <c r="I484" s="201"/>
      <c r="J484" s="299"/>
      <c r="K484" s="212"/>
      <c r="L484" s="213"/>
      <c r="M484" s="214"/>
    </row>
    <row r="485" spans="2:13" ht="15" x14ac:dyDescent="0.3">
      <c r="B485" s="215">
        <f t="shared" si="7"/>
        <v>480</v>
      </c>
      <c r="C485" s="216" t="s">
        <v>920</v>
      </c>
      <c r="D485" s="260" t="s">
        <v>1278</v>
      </c>
      <c r="E485" s="208" t="s">
        <v>324</v>
      </c>
      <c r="F485" s="217">
        <v>153</v>
      </c>
      <c r="G485" s="218">
        <v>0.26392500000000002</v>
      </c>
      <c r="H485" s="300" t="s">
        <v>916</v>
      </c>
      <c r="I485" s="201"/>
      <c r="J485" s="299"/>
      <c r="K485" s="212"/>
      <c r="L485" s="213"/>
      <c r="M485" s="214"/>
    </row>
    <row r="486" spans="2:13" ht="15" x14ac:dyDescent="0.3">
      <c r="B486" s="215">
        <f t="shared" si="7"/>
        <v>481</v>
      </c>
      <c r="C486" s="216" t="s">
        <v>921</v>
      </c>
      <c r="D486" s="260" t="s">
        <v>1279</v>
      </c>
      <c r="E486" s="208" t="s">
        <v>491</v>
      </c>
      <c r="F486" s="217">
        <v>2702</v>
      </c>
      <c r="G486" s="218">
        <v>0.25398799999999999</v>
      </c>
      <c r="H486" s="300" t="s">
        <v>916</v>
      </c>
      <c r="I486" s="201"/>
      <c r="J486" s="299"/>
      <c r="K486" s="212"/>
      <c r="L486" s="213"/>
      <c r="M486" s="214"/>
    </row>
    <row r="487" spans="2:13" ht="15" x14ac:dyDescent="0.3">
      <c r="B487" s="215">
        <f t="shared" si="7"/>
        <v>482</v>
      </c>
      <c r="C487" s="216" t="s">
        <v>922</v>
      </c>
      <c r="D487" s="260" t="s">
        <v>1280</v>
      </c>
      <c r="E487" s="208" t="s">
        <v>491</v>
      </c>
      <c r="F487" s="217">
        <v>283</v>
      </c>
      <c r="G487" s="218">
        <v>0.24507799999999999</v>
      </c>
      <c r="H487" s="300" t="s">
        <v>916</v>
      </c>
      <c r="I487" s="201"/>
      <c r="J487" s="299"/>
      <c r="K487" s="212"/>
      <c r="L487" s="213"/>
      <c r="M487" s="214"/>
    </row>
    <row r="488" spans="2:13" ht="15" x14ac:dyDescent="0.3">
      <c r="B488" s="215">
        <f t="shared" si="7"/>
        <v>483</v>
      </c>
      <c r="C488" s="216" t="s">
        <v>923</v>
      </c>
      <c r="D488" s="260" t="s">
        <v>1281</v>
      </c>
      <c r="E488" s="208" t="s">
        <v>311</v>
      </c>
      <c r="F488" s="217">
        <v>189</v>
      </c>
      <c r="G488" s="218">
        <v>0.23936850000000001</v>
      </c>
      <c r="H488" s="300" t="s">
        <v>916</v>
      </c>
      <c r="I488" s="201"/>
      <c r="J488" s="299"/>
      <c r="K488" s="212"/>
      <c r="L488" s="213"/>
      <c r="M488" s="214"/>
    </row>
    <row r="489" spans="2:13" ht="15" x14ac:dyDescent="0.3">
      <c r="B489" s="215">
        <f t="shared" si="7"/>
        <v>484</v>
      </c>
      <c r="C489" s="216" t="s">
        <v>924</v>
      </c>
      <c r="D489" s="260" t="s">
        <v>1282</v>
      </c>
      <c r="E489" s="208" t="s">
        <v>324</v>
      </c>
      <c r="F489" s="217">
        <v>677</v>
      </c>
      <c r="G489" s="218">
        <v>0.22408700000000001</v>
      </c>
      <c r="H489" s="300" t="s">
        <v>916</v>
      </c>
      <c r="I489" s="201"/>
      <c r="J489" s="299"/>
      <c r="K489" s="212"/>
      <c r="L489" s="213"/>
      <c r="M489" s="214"/>
    </row>
    <row r="490" spans="2:13" ht="15" x14ac:dyDescent="0.3">
      <c r="B490" s="215">
        <f t="shared" si="7"/>
        <v>485</v>
      </c>
      <c r="C490" s="216" t="s">
        <v>925</v>
      </c>
      <c r="D490" s="260" t="s">
        <v>1283</v>
      </c>
      <c r="E490" s="208" t="s">
        <v>355</v>
      </c>
      <c r="F490" s="217">
        <v>1301</v>
      </c>
      <c r="G490" s="218">
        <v>0.22117000000000001</v>
      </c>
      <c r="H490" s="300" t="s">
        <v>916</v>
      </c>
      <c r="I490" s="201"/>
      <c r="J490" s="299"/>
      <c r="K490" s="212"/>
      <c r="L490" s="213"/>
      <c r="M490" s="214"/>
    </row>
    <row r="491" spans="2:13" ht="15" x14ac:dyDescent="0.3">
      <c r="B491" s="215">
        <f t="shared" si="7"/>
        <v>486</v>
      </c>
      <c r="C491" s="216" t="s">
        <v>926</v>
      </c>
      <c r="D491" s="260" t="s">
        <v>1284</v>
      </c>
      <c r="E491" s="208" t="s">
        <v>314</v>
      </c>
      <c r="F491" s="217">
        <v>426</v>
      </c>
      <c r="G491" s="218">
        <v>0.21939</v>
      </c>
      <c r="H491" s="300" t="s">
        <v>916</v>
      </c>
      <c r="I491" s="201"/>
      <c r="J491" s="299"/>
      <c r="K491" s="212"/>
      <c r="L491" s="213"/>
      <c r="M491" s="214"/>
    </row>
    <row r="492" spans="2:13" ht="15" x14ac:dyDescent="0.3">
      <c r="B492" s="215">
        <f t="shared" si="7"/>
        <v>487</v>
      </c>
      <c r="C492" s="216" t="s">
        <v>927</v>
      </c>
      <c r="D492" s="260" t="s">
        <v>1285</v>
      </c>
      <c r="E492" s="208" t="s">
        <v>324</v>
      </c>
      <c r="F492" s="217">
        <v>1488</v>
      </c>
      <c r="G492" s="218">
        <v>0.216504</v>
      </c>
      <c r="H492" s="300" t="s">
        <v>916</v>
      </c>
      <c r="I492" s="201"/>
      <c r="J492" s="299"/>
      <c r="K492" s="212"/>
      <c r="L492" s="213"/>
      <c r="M492" s="214"/>
    </row>
    <row r="493" spans="2:13" ht="15" x14ac:dyDescent="0.3">
      <c r="B493" s="215">
        <f t="shared" si="7"/>
        <v>488</v>
      </c>
      <c r="C493" s="216" t="s">
        <v>928</v>
      </c>
      <c r="D493" s="260" t="s">
        <v>1286</v>
      </c>
      <c r="E493" s="208" t="s">
        <v>313</v>
      </c>
      <c r="F493" s="217">
        <v>1798</v>
      </c>
      <c r="G493" s="218">
        <v>0.213063</v>
      </c>
      <c r="H493" s="300" t="s">
        <v>916</v>
      </c>
      <c r="I493" s="201"/>
      <c r="J493" s="299"/>
      <c r="K493" s="212"/>
      <c r="L493" s="213"/>
      <c r="M493" s="214"/>
    </row>
    <row r="494" spans="2:13" ht="15" x14ac:dyDescent="0.3">
      <c r="B494" s="215">
        <f t="shared" si="7"/>
        <v>489</v>
      </c>
      <c r="C494" s="216" t="s">
        <v>929</v>
      </c>
      <c r="D494" s="260" t="s">
        <v>1287</v>
      </c>
      <c r="E494" s="208" t="s">
        <v>324</v>
      </c>
      <c r="F494" s="217">
        <v>723</v>
      </c>
      <c r="G494" s="218">
        <v>0.20858550000000001</v>
      </c>
      <c r="H494" s="300" t="s">
        <v>916</v>
      </c>
      <c r="I494" s="201"/>
      <c r="J494" s="299"/>
      <c r="K494" s="212"/>
      <c r="L494" s="213"/>
      <c r="M494" s="214"/>
    </row>
    <row r="495" spans="2:13" ht="15" x14ac:dyDescent="0.3">
      <c r="B495" s="215">
        <f t="shared" si="7"/>
        <v>490</v>
      </c>
      <c r="C495" s="216" t="s">
        <v>930</v>
      </c>
      <c r="D495" s="260" t="s">
        <v>1288</v>
      </c>
      <c r="E495" s="208" t="s">
        <v>312</v>
      </c>
      <c r="F495" s="217">
        <v>1116</v>
      </c>
      <c r="G495" s="218">
        <v>0.20701800000000001</v>
      </c>
      <c r="H495" s="300" t="s">
        <v>916</v>
      </c>
      <c r="I495" s="201"/>
      <c r="J495" s="299"/>
      <c r="K495" s="212"/>
      <c r="L495" s="213"/>
      <c r="M495" s="214"/>
    </row>
    <row r="496" spans="2:13" ht="15" x14ac:dyDescent="0.3">
      <c r="B496" s="215">
        <f t="shared" si="7"/>
        <v>491</v>
      </c>
      <c r="C496" s="216" t="s">
        <v>931</v>
      </c>
      <c r="D496" s="260" t="s">
        <v>1289</v>
      </c>
      <c r="E496" s="208" t="s">
        <v>317</v>
      </c>
      <c r="F496" s="217">
        <v>596</v>
      </c>
      <c r="G496" s="218">
        <v>0.20502400000000001</v>
      </c>
      <c r="H496" s="300" t="s">
        <v>916</v>
      </c>
      <c r="I496" s="201"/>
      <c r="J496" s="299"/>
      <c r="K496" s="212"/>
      <c r="L496" s="213"/>
      <c r="M496" s="214"/>
    </row>
    <row r="497" spans="2:13" ht="15" x14ac:dyDescent="0.3">
      <c r="B497" s="215">
        <f t="shared" si="7"/>
        <v>492</v>
      </c>
      <c r="C497" s="216" t="s">
        <v>932</v>
      </c>
      <c r="D497" s="260" t="s">
        <v>1290</v>
      </c>
      <c r="E497" s="208" t="s">
        <v>355</v>
      </c>
      <c r="F497" s="217">
        <v>99</v>
      </c>
      <c r="G497" s="218">
        <v>0.20196</v>
      </c>
      <c r="H497" s="300" t="s">
        <v>916</v>
      </c>
      <c r="I497" s="201"/>
      <c r="J497" s="299"/>
      <c r="K497" s="212"/>
      <c r="L497" s="213"/>
      <c r="M497" s="214"/>
    </row>
    <row r="498" spans="2:13" ht="15" x14ac:dyDescent="0.3">
      <c r="B498" s="215">
        <f t="shared" si="7"/>
        <v>493</v>
      </c>
      <c r="C498" s="216" t="s">
        <v>933</v>
      </c>
      <c r="D498" s="260" t="s">
        <v>1291</v>
      </c>
      <c r="E498" s="208" t="s">
        <v>311</v>
      </c>
      <c r="F498" s="217">
        <v>745</v>
      </c>
      <c r="G498" s="218">
        <v>0.19891500000000001</v>
      </c>
      <c r="H498" s="300" t="s">
        <v>916</v>
      </c>
      <c r="I498" s="201"/>
      <c r="J498" s="299"/>
      <c r="K498" s="212"/>
      <c r="L498" s="213"/>
      <c r="M498" s="214"/>
    </row>
    <row r="499" spans="2:13" ht="15" x14ac:dyDescent="0.3">
      <c r="B499" s="215">
        <f t="shared" si="7"/>
        <v>494</v>
      </c>
      <c r="C499" s="216" t="s">
        <v>934</v>
      </c>
      <c r="D499" s="260" t="s">
        <v>1292</v>
      </c>
      <c r="E499" s="208" t="s">
        <v>1303</v>
      </c>
      <c r="F499" s="217">
        <v>5478</v>
      </c>
      <c r="G499" s="218">
        <v>0.18077399999999999</v>
      </c>
      <c r="H499" s="300" t="s">
        <v>916</v>
      </c>
      <c r="I499" s="201"/>
      <c r="J499" s="299"/>
      <c r="K499" s="212"/>
      <c r="L499" s="213"/>
      <c r="M499" s="214"/>
    </row>
    <row r="500" spans="2:13" ht="15" x14ac:dyDescent="0.3">
      <c r="B500" s="215">
        <f t="shared" si="7"/>
        <v>495</v>
      </c>
      <c r="C500" s="216" t="s">
        <v>935</v>
      </c>
      <c r="D500" s="260" t="s">
        <v>1293</v>
      </c>
      <c r="E500" s="208" t="s">
        <v>316</v>
      </c>
      <c r="F500" s="217">
        <v>2459</v>
      </c>
      <c r="G500" s="218">
        <v>0.17704800000000001</v>
      </c>
      <c r="H500" s="300" t="s">
        <v>916</v>
      </c>
      <c r="I500" s="201"/>
      <c r="J500" s="299"/>
      <c r="K500" s="212"/>
      <c r="L500" s="213"/>
      <c r="M500" s="214"/>
    </row>
    <row r="501" spans="2:13" ht="15" x14ac:dyDescent="0.3">
      <c r="B501" s="215">
        <f t="shared" si="7"/>
        <v>496</v>
      </c>
      <c r="C501" s="216" t="s">
        <v>936</v>
      </c>
      <c r="D501" s="260" t="s">
        <v>1294</v>
      </c>
      <c r="E501" s="208" t="s">
        <v>354</v>
      </c>
      <c r="F501" s="217">
        <v>20138</v>
      </c>
      <c r="G501" s="218">
        <v>0.14096600000000001</v>
      </c>
      <c r="H501" s="300" t="s">
        <v>916</v>
      </c>
      <c r="I501" s="201"/>
      <c r="J501" s="299"/>
      <c r="K501" s="212"/>
      <c r="L501" s="213"/>
      <c r="M501" s="214"/>
    </row>
    <row r="502" spans="2:13" ht="15" x14ac:dyDescent="0.3">
      <c r="B502" s="215">
        <f t="shared" si="7"/>
        <v>497</v>
      </c>
      <c r="C502" s="216" t="s">
        <v>937</v>
      </c>
      <c r="D502" s="260" t="s">
        <v>1295</v>
      </c>
      <c r="E502" s="208" t="s">
        <v>317</v>
      </c>
      <c r="F502" s="217">
        <v>737</v>
      </c>
      <c r="G502" s="218">
        <v>0.139293</v>
      </c>
      <c r="H502" s="300" t="s">
        <v>916</v>
      </c>
      <c r="I502" s="201"/>
      <c r="J502" s="299"/>
      <c r="K502" s="212"/>
      <c r="L502" s="213"/>
      <c r="M502" s="214"/>
    </row>
    <row r="503" spans="2:13" ht="15" x14ac:dyDescent="0.3">
      <c r="B503" s="215">
        <f t="shared" si="7"/>
        <v>498</v>
      </c>
      <c r="C503" s="216" t="s">
        <v>938</v>
      </c>
      <c r="D503" s="260" t="s">
        <v>1296</v>
      </c>
      <c r="E503" s="208" t="s">
        <v>317</v>
      </c>
      <c r="F503" s="217">
        <v>717</v>
      </c>
      <c r="G503" s="218">
        <v>0.124041</v>
      </c>
      <c r="H503" s="300" t="s">
        <v>916</v>
      </c>
      <c r="I503" s="201"/>
      <c r="J503" s="299"/>
      <c r="K503" s="212"/>
      <c r="L503" s="213"/>
      <c r="M503" s="214"/>
    </row>
    <row r="504" spans="2:13" ht="15" x14ac:dyDescent="0.3">
      <c r="B504" s="215">
        <f t="shared" si="7"/>
        <v>499</v>
      </c>
      <c r="C504" s="216" t="s">
        <v>939</v>
      </c>
      <c r="D504" s="260" t="s">
        <v>1297</v>
      </c>
      <c r="E504" s="208" t="s">
        <v>318</v>
      </c>
      <c r="F504" s="217">
        <v>206</v>
      </c>
      <c r="G504" s="218">
        <v>0.116081</v>
      </c>
      <c r="H504" s="300" t="s">
        <v>916</v>
      </c>
      <c r="I504" s="201"/>
      <c r="J504" s="299"/>
      <c r="K504" s="212"/>
      <c r="L504" s="213"/>
      <c r="M504" s="214"/>
    </row>
    <row r="505" spans="2:13" ht="15" x14ac:dyDescent="0.3">
      <c r="B505" s="215">
        <f t="shared" si="7"/>
        <v>500</v>
      </c>
      <c r="C505" s="216" t="s">
        <v>940</v>
      </c>
      <c r="D505" s="260" t="s">
        <v>1298</v>
      </c>
      <c r="E505" s="208" t="s">
        <v>308</v>
      </c>
      <c r="F505" s="217">
        <v>14657</v>
      </c>
      <c r="G505" s="218">
        <v>0.102599</v>
      </c>
      <c r="H505" s="300" t="s">
        <v>916</v>
      </c>
      <c r="I505" s="201"/>
      <c r="J505" s="299"/>
      <c r="K505" s="212"/>
      <c r="L505" s="213"/>
      <c r="M505" s="214"/>
    </row>
    <row r="506" spans="2:13" ht="15.75" thickBot="1" x14ac:dyDescent="0.35">
      <c r="B506" s="221"/>
      <c r="C506" s="222"/>
      <c r="D506" s="223"/>
      <c r="E506" s="222"/>
      <c r="F506" s="224"/>
      <c r="G506" s="225"/>
      <c r="H506" s="226"/>
      <c r="I506" s="201"/>
      <c r="J506" s="201"/>
      <c r="K506" s="212"/>
      <c r="L506" s="213"/>
      <c r="M506" s="214"/>
    </row>
    <row r="507" spans="2:13" ht="15.75" thickBot="1" x14ac:dyDescent="0.35">
      <c r="B507" s="227"/>
      <c r="C507" s="227"/>
      <c r="D507" s="228"/>
      <c r="E507" s="229"/>
      <c r="F507" s="230"/>
      <c r="G507" s="231">
        <f>SUM(G6:G506)</f>
        <v>5734.8560879999995</v>
      </c>
      <c r="H507" s="232">
        <v>0.998519135423654</v>
      </c>
      <c r="I507" s="201"/>
      <c r="J507" s="214"/>
      <c r="K507" s="212"/>
      <c r="L507" s="213"/>
      <c r="M507" s="214"/>
    </row>
    <row r="508" spans="2:13" ht="15" x14ac:dyDescent="0.3">
      <c r="B508" s="234"/>
      <c r="C508" s="234"/>
      <c r="D508" s="235"/>
      <c r="E508" s="236"/>
      <c r="F508" s="283"/>
      <c r="G508" s="287"/>
      <c r="H508" s="257"/>
      <c r="I508" s="201"/>
      <c r="J508" s="201"/>
      <c r="K508" s="212"/>
      <c r="L508" s="213"/>
      <c r="M508" s="214"/>
    </row>
    <row r="509" spans="2:13" ht="15.75" thickBot="1" x14ac:dyDescent="0.35">
      <c r="B509" s="238" t="s">
        <v>129</v>
      </c>
      <c r="C509" s="239"/>
      <c r="D509" s="240" t="s">
        <v>534</v>
      </c>
      <c r="E509" s="241"/>
      <c r="F509" s="284"/>
      <c r="G509" s="288">
        <v>0</v>
      </c>
      <c r="H509" s="242">
        <v>0</v>
      </c>
      <c r="J509" s="233"/>
    </row>
    <row r="510" spans="2:13" ht="15.75" thickBot="1" x14ac:dyDescent="0.35">
      <c r="B510" s="227"/>
      <c r="C510" s="227"/>
      <c r="D510" s="228" t="s">
        <v>445</v>
      </c>
      <c r="E510" s="229"/>
      <c r="F510" s="285"/>
      <c r="G510" s="289">
        <f>+G509</f>
        <v>0</v>
      </c>
      <c r="H510" s="243">
        <f>+H509</f>
        <v>0</v>
      </c>
      <c r="J510" s="233"/>
    </row>
    <row r="511" spans="2:13" ht="15" x14ac:dyDescent="0.3">
      <c r="B511" s="234"/>
      <c r="C511" s="234"/>
      <c r="D511" s="235"/>
      <c r="E511" s="236"/>
      <c r="F511" s="283"/>
      <c r="G511" s="290"/>
      <c r="H511" s="244"/>
      <c r="J511" s="233"/>
    </row>
    <row r="512" spans="2:13" ht="15.75" thickBot="1" x14ac:dyDescent="0.35">
      <c r="B512" s="202" t="s">
        <v>252</v>
      </c>
      <c r="C512" s="221"/>
      <c r="D512" s="245" t="s">
        <v>188</v>
      </c>
      <c r="E512" s="246"/>
      <c r="F512" s="284"/>
      <c r="G512" s="225">
        <v>0</v>
      </c>
      <c r="H512" s="247">
        <v>0</v>
      </c>
      <c r="J512" s="233"/>
    </row>
    <row r="513" spans="2:10" ht="15.75" thickBot="1" x14ac:dyDescent="0.35">
      <c r="B513" s="248"/>
      <c r="C513" s="248"/>
      <c r="D513" s="228" t="s">
        <v>445</v>
      </c>
      <c r="E513" s="229"/>
      <c r="F513" s="286"/>
      <c r="G513" s="296">
        <f>+G512</f>
        <v>0</v>
      </c>
      <c r="H513" s="296">
        <f>+H512</f>
        <v>0</v>
      </c>
      <c r="J513" s="233"/>
    </row>
    <row r="514" spans="2:10" ht="20.25" customHeight="1" x14ac:dyDescent="0.3">
      <c r="B514" s="234"/>
      <c r="C514" s="234"/>
      <c r="D514" s="235"/>
      <c r="E514" s="236"/>
      <c r="F514" s="283"/>
      <c r="G514" s="295"/>
      <c r="H514" s="291"/>
      <c r="J514" s="233"/>
    </row>
    <row r="515" spans="2:10" ht="15.75" thickBot="1" x14ac:dyDescent="0.35">
      <c r="B515" s="238" t="s">
        <v>253</v>
      </c>
      <c r="C515" s="239"/>
      <c r="D515" s="240" t="s">
        <v>446</v>
      </c>
      <c r="E515" s="241" t="s">
        <v>584</v>
      </c>
      <c r="F515" s="284" t="s">
        <v>584</v>
      </c>
      <c r="G515" s="292">
        <v>8.5</v>
      </c>
      <c r="H515" s="293">
        <v>1.4808645763468046E-3</v>
      </c>
      <c r="J515" s="233"/>
    </row>
    <row r="516" spans="2:10" ht="15.75" thickBot="1" x14ac:dyDescent="0.35">
      <c r="B516" s="227"/>
      <c r="C516" s="227"/>
      <c r="D516" s="228" t="s">
        <v>445</v>
      </c>
      <c r="E516" s="229"/>
      <c r="F516" s="285"/>
      <c r="G516" s="294">
        <f>G515</f>
        <v>8.5</v>
      </c>
      <c r="H516" s="232">
        <f>H515</f>
        <v>1.4808645763468046E-3</v>
      </c>
    </row>
    <row r="517" spans="2:10" ht="15.75" thickBot="1" x14ac:dyDescent="0.35">
      <c r="B517" s="227"/>
      <c r="C517" s="227"/>
      <c r="D517" s="228"/>
      <c r="E517" s="229"/>
      <c r="F517" s="237"/>
      <c r="G517" s="231"/>
      <c r="H517" s="249"/>
    </row>
    <row r="518" spans="2:10" ht="15.75" thickBot="1" x14ac:dyDescent="0.35">
      <c r="B518" s="227"/>
      <c r="C518" s="227"/>
      <c r="D518" s="250" t="s">
        <v>447</v>
      </c>
      <c r="E518" s="229" t="s">
        <v>584</v>
      </c>
      <c r="F518" s="230" t="s">
        <v>584</v>
      </c>
      <c r="G518" s="243">
        <f>G507+G510+G513+G516</f>
        <v>5743.3560879999995</v>
      </c>
      <c r="H518" s="251">
        <f>H507+H510+H513+H516</f>
        <v>1.0000000000000009</v>
      </c>
    </row>
    <row r="519" spans="2:10" ht="15" x14ac:dyDescent="0.3">
      <c r="B519" s="252"/>
      <c r="C519" s="253"/>
      <c r="D519" s="254" t="s">
        <v>116</v>
      </c>
      <c r="E519" s="255"/>
      <c r="F519" s="301"/>
      <c r="G519" s="256"/>
      <c r="H519" s="257"/>
    </row>
    <row r="520" spans="2:10" ht="15" x14ac:dyDescent="0.3">
      <c r="B520" s="258"/>
      <c r="C520" s="259"/>
      <c r="D520" s="260" t="s">
        <v>941</v>
      </c>
      <c r="E520" s="261"/>
      <c r="F520" s="261"/>
      <c r="G520" s="262"/>
      <c r="H520" s="263"/>
    </row>
    <row r="521" spans="2:10" ht="15" x14ac:dyDescent="0.3">
      <c r="B521" s="264"/>
      <c r="C521" s="261"/>
      <c r="D521" s="260"/>
      <c r="E521" s="261"/>
      <c r="F521" s="261"/>
      <c r="G521" s="265"/>
      <c r="H521" s="266"/>
    </row>
    <row r="522" spans="2:10" x14ac:dyDescent="0.2">
      <c r="B522" s="267"/>
      <c r="C522" s="268"/>
      <c r="D522" s="269" t="s">
        <v>117</v>
      </c>
      <c r="E522" s="268"/>
      <c r="F522" s="270"/>
      <c r="G522" s="271"/>
      <c r="H522" s="272"/>
    </row>
    <row r="523" spans="2:10" ht="15" x14ac:dyDescent="0.3">
      <c r="B523" s="267"/>
      <c r="C523" s="268"/>
      <c r="D523" s="260" t="s">
        <v>118</v>
      </c>
      <c r="E523" s="269"/>
      <c r="F523" s="273" t="s">
        <v>119</v>
      </c>
      <c r="G523" s="271"/>
      <c r="H523" s="272"/>
    </row>
    <row r="524" spans="2:10" ht="15" x14ac:dyDescent="0.3">
      <c r="B524" s="274"/>
      <c r="C524" s="269"/>
      <c r="D524" s="260" t="s">
        <v>543</v>
      </c>
      <c r="E524" s="269"/>
      <c r="F524" s="273" t="s">
        <v>119</v>
      </c>
      <c r="G524" s="275"/>
      <c r="H524" s="272"/>
    </row>
    <row r="525" spans="2:10" ht="15" x14ac:dyDescent="0.3">
      <c r="B525" s="274"/>
      <c r="C525" s="269"/>
      <c r="D525" s="260" t="s">
        <v>578</v>
      </c>
      <c r="E525" s="269"/>
      <c r="F525" s="276"/>
      <c r="G525" s="275"/>
      <c r="H525" s="272"/>
    </row>
    <row r="526" spans="2:10" ht="15" x14ac:dyDescent="0.3">
      <c r="B526" s="274"/>
      <c r="C526" s="269"/>
      <c r="D526" s="260" t="s">
        <v>1310</v>
      </c>
      <c r="E526" s="269"/>
      <c r="F526" s="277">
        <v>17.709800000000001</v>
      </c>
      <c r="G526" s="275"/>
      <c r="H526" s="272"/>
    </row>
    <row r="527" spans="2:10" ht="15" x14ac:dyDescent="0.3">
      <c r="B527" s="274"/>
      <c r="C527" s="269"/>
      <c r="D527" s="260" t="s">
        <v>943</v>
      </c>
      <c r="E527" s="269"/>
      <c r="F527" s="277">
        <v>11.0814</v>
      </c>
      <c r="G527" s="275"/>
      <c r="H527" s="272"/>
    </row>
    <row r="528" spans="2:10" ht="15" x14ac:dyDescent="0.3">
      <c r="B528" s="274"/>
      <c r="C528" s="269"/>
      <c r="D528" s="260" t="s">
        <v>944</v>
      </c>
      <c r="E528" s="269"/>
      <c r="F528" s="277">
        <v>17.752700000000001</v>
      </c>
      <c r="G528" s="275"/>
      <c r="H528" s="272"/>
    </row>
    <row r="529" spans="2:8" ht="15" x14ac:dyDescent="0.3">
      <c r="B529" s="274"/>
      <c r="C529" s="269"/>
      <c r="D529" s="260" t="s">
        <v>945</v>
      </c>
      <c r="E529" s="269"/>
      <c r="F529" s="277">
        <v>11.1098</v>
      </c>
      <c r="G529" s="275"/>
      <c r="H529" s="272"/>
    </row>
    <row r="530" spans="2:8" ht="15" x14ac:dyDescent="0.3">
      <c r="B530" s="274"/>
      <c r="C530" s="269"/>
      <c r="D530" s="260" t="s">
        <v>577</v>
      </c>
      <c r="E530" s="269"/>
      <c r="F530" s="277"/>
      <c r="G530" s="275"/>
      <c r="H530" s="272"/>
    </row>
    <row r="531" spans="2:8" ht="15" x14ac:dyDescent="0.3">
      <c r="B531" s="274"/>
      <c r="C531" s="269"/>
      <c r="D531" s="260" t="s">
        <v>942</v>
      </c>
      <c r="E531" s="269"/>
      <c r="F531" s="277">
        <v>18.610499999999998</v>
      </c>
      <c r="G531" s="278"/>
      <c r="H531" s="272"/>
    </row>
    <row r="532" spans="2:8" ht="15" x14ac:dyDescent="0.3">
      <c r="B532" s="274"/>
      <c r="C532" s="269"/>
      <c r="D532" s="260" t="s">
        <v>943</v>
      </c>
      <c r="E532" s="269"/>
      <c r="F532" s="277">
        <v>11.645799999999999</v>
      </c>
      <c r="G532" s="275"/>
      <c r="H532" s="272"/>
    </row>
    <row r="533" spans="2:8" ht="15" x14ac:dyDescent="0.3">
      <c r="B533" s="274"/>
      <c r="C533" s="269"/>
      <c r="D533" s="260" t="s">
        <v>944</v>
      </c>
      <c r="E533" s="269"/>
      <c r="F533" s="277">
        <v>18.663799999999998</v>
      </c>
      <c r="G533" s="275"/>
      <c r="H533" s="272"/>
    </row>
    <row r="534" spans="2:8" ht="15" x14ac:dyDescent="0.3">
      <c r="B534" s="274"/>
      <c r="C534" s="269"/>
      <c r="D534" s="260" t="s">
        <v>945</v>
      </c>
      <c r="E534" s="269"/>
      <c r="F534" s="277">
        <v>11.677899999999999</v>
      </c>
      <c r="G534" s="275"/>
      <c r="H534" s="272"/>
    </row>
    <row r="535" spans="2:8" ht="15" x14ac:dyDescent="0.3">
      <c r="B535" s="274"/>
      <c r="C535" s="269"/>
      <c r="D535" s="260" t="s">
        <v>946</v>
      </c>
      <c r="E535" s="269"/>
      <c r="F535" s="273" t="s">
        <v>119</v>
      </c>
      <c r="G535" s="275"/>
      <c r="H535" s="272"/>
    </row>
    <row r="536" spans="2:8" ht="15" x14ac:dyDescent="0.3">
      <c r="B536" s="274"/>
      <c r="C536" s="269"/>
      <c r="D536" s="260" t="s">
        <v>121</v>
      </c>
      <c r="E536" s="269"/>
      <c r="F536" s="273" t="s">
        <v>119</v>
      </c>
      <c r="G536" s="275"/>
      <c r="H536" s="272"/>
    </row>
    <row r="537" spans="2:8" ht="15" x14ac:dyDescent="0.3">
      <c r="B537" s="274"/>
      <c r="C537" s="269"/>
      <c r="D537" s="260" t="s">
        <v>122</v>
      </c>
      <c r="E537" s="269"/>
      <c r="F537" s="279">
        <v>7.940152029065016E-2</v>
      </c>
      <c r="G537" s="275"/>
      <c r="H537" s="272"/>
    </row>
    <row r="538" spans="2:8" ht="15" x14ac:dyDescent="0.3">
      <c r="B538" s="274"/>
      <c r="C538" s="269"/>
      <c r="D538" s="260" t="s">
        <v>123</v>
      </c>
      <c r="E538" s="261"/>
      <c r="F538" s="273" t="s">
        <v>119</v>
      </c>
      <c r="G538" s="275"/>
      <c r="H538" s="272"/>
    </row>
    <row r="539" spans="2:8" ht="15" x14ac:dyDescent="0.3">
      <c r="B539" s="264"/>
      <c r="C539" s="261"/>
      <c r="D539" s="260" t="s">
        <v>124</v>
      </c>
      <c r="E539" s="261"/>
      <c r="F539" s="273" t="s">
        <v>119</v>
      </c>
      <c r="G539" s="261"/>
      <c r="H539" s="266"/>
    </row>
    <row r="540" spans="2:8" ht="15.75" thickBot="1" x14ac:dyDescent="0.35">
      <c r="B540" s="280"/>
      <c r="C540" s="281"/>
      <c r="D540" s="302" t="s">
        <v>559</v>
      </c>
      <c r="E540" s="281"/>
      <c r="F540" s="303"/>
      <c r="G540" s="281"/>
      <c r="H540" s="282"/>
    </row>
  </sheetData>
  <mergeCells count="2">
    <mergeCell ref="B1:H1"/>
    <mergeCell ref="B2:H2"/>
  </mergeCells>
  <pageMargins left="0" right="0" top="0" bottom="0" header="0" footer="0"/>
  <pageSetup paperSize="9" scale="62" firstPageNumber="0" fitToHeight="7" pageOrder="overThenDown" orientation="portrait" horizontalDpi="300" verticalDpi="300" r:id="rId1"/>
  <headerFooter alignWithMargins="0">
    <evenFooter>&amp;CFor internal use only</evenFooter>
    <firstFooter>&amp;CFor internal use only</firstFooter>
  </headerFooter>
  <rowBreaks count="1" manualBreakCount="1">
    <brk id="5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5"/>
  <sheetViews>
    <sheetView zoomScale="85" zoomScaleNormal="85" zoomScaleSheetLayoutView="85" workbookViewId="0"/>
  </sheetViews>
  <sheetFormatPr defaultRowHeight="15" x14ac:dyDescent="0.25"/>
  <cols>
    <col min="1" max="1" width="6.5703125" customWidth="1"/>
    <col min="2" max="2" width="7.140625" customWidth="1"/>
    <col min="3" max="3" width="13.140625" bestFit="1" customWidth="1"/>
    <col min="4" max="4" width="68.85546875" customWidth="1"/>
    <col min="5" max="5" width="25.85546875" bestFit="1" customWidth="1"/>
    <col min="6" max="6" width="11.28515625" bestFit="1" customWidth="1"/>
    <col min="7" max="7" width="15.85546875" customWidth="1"/>
    <col min="8" max="8" width="9.28515625" bestFit="1" customWidth="1"/>
    <col min="9" max="9" width="10.28515625" bestFit="1" customWidth="1"/>
  </cols>
  <sheetData>
    <row r="1" spans="2:8" ht="18.75" x14ac:dyDescent="0.25">
      <c r="B1" s="309" t="s">
        <v>570</v>
      </c>
      <c r="C1" s="309"/>
      <c r="D1" s="309"/>
      <c r="E1" s="309"/>
      <c r="F1" s="309"/>
      <c r="G1" s="309"/>
      <c r="H1" s="309"/>
    </row>
    <row r="2" spans="2:8" ht="19.5" thickBot="1" x14ac:dyDescent="0.3">
      <c r="B2" s="309" t="s">
        <v>176</v>
      </c>
      <c r="C2" s="309"/>
      <c r="D2" s="309"/>
      <c r="E2" s="309"/>
      <c r="F2" s="309"/>
      <c r="G2" s="309"/>
      <c r="H2" s="309"/>
    </row>
    <row r="3" spans="2:8" ht="30.75" thickBot="1" x14ac:dyDescent="0.3">
      <c r="B3" s="54" t="s">
        <v>61</v>
      </c>
      <c r="C3" s="54" t="s">
        <v>62</v>
      </c>
      <c r="D3" s="22" t="s">
        <v>63</v>
      </c>
      <c r="E3" s="22" t="s">
        <v>251</v>
      </c>
      <c r="F3" s="22" t="s">
        <v>64</v>
      </c>
      <c r="G3" s="55" t="s">
        <v>125</v>
      </c>
      <c r="H3" s="56" t="s">
        <v>65</v>
      </c>
    </row>
    <row r="4" spans="2:8" ht="15.75" x14ac:dyDescent="0.3">
      <c r="B4" s="65" t="s">
        <v>128</v>
      </c>
      <c r="C4" s="42"/>
      <c r="D4" s="45" t="s">
        <v>126</v>
      </c>
      <c r="E4" s="42"/>
      <c r="F4" s="42"/>
      <c r="G4" s="49"/>
      <c r="H4" s="31"/>
    </row>
    <row r="5" spans="2:8" ht="15.75" x14ac:dyDescent="0.3">
      <c r="B5" s="39"/>
      <c r="C5" s="42"/>
      <c r="D5" s="45" t="s">
        <v>127</v>
      </c>
      <c r="E5" s="42"/>
      <c r="F5" s="42"/>
      <c r="G5" s="49"/>
      <c r="H5" s="31"/>
    </row>
    <row r="6" spans="2:8" ht="15.75" x14ac:dyDescent="0.3">
      <c r="B6" s="40">
        <v>1</v>
      </c>
      <c r="C6" s="44" t="s">
        <v>66</v>
      </c>
      <c r="D6" s="44" t="s">
        <v>264</v>
      </c>
      <c r="E6" s="44" t="s">
        <v>308</v>
      </c>
      <c r="F6" s="48">
        <v>1049609</v>
      </c>
      <c r="G6" s="100">
        <v>3572.8690360000001</v>
      </c>
      <c r="H6" s="32">
        <v>0.10008025586810422</v>
      </c>
    </row>
    <row r="7" spans="2:8" ht="15.75" x14ac:dyDescent="0.3">
      <c r="B7" s="40">
        <v>2</v>
      </c>
      <c r="C7" s="44" t="s">
        <v>68</v>
      </c>
      <c r="D7" s="44" t="s">
        <v>268</v>
      </c>
      <c r="E7" s="44" t="s">
        <v>312</v>
      </c>
      <c r="F7" s="48">
        <v>92031</v>
      </c>
      <c r="G7" s="100">
        <v>2772.8940299999999</v>
      </c>
      <c r="H7" s="32">
        <v>7.767201686413526E-2</v>
      </c>
    </row>
    <row r="8" spans="2:8" ht="15.75" x14ac:dyDescent="0.3">
      <c r="B8" s="40">
        <v>3</v>
      </c>
      <c r="C8" s="44" t="s">
        <v>67</v>
      </c>
      <c r="D8" s="44" t="s">
        <v>265</v>
      </c>
      <c r="E8" s="44" t="s">
        <v>309</v>
      </c>
      <c r="F8" s="48">
        <v>313548</v>
      </c>
      <c r="G8" s="100">
        <v>2578.6187519999999</v>
      </c>
      <c r="H8" s="32">
        <v>7.2230138268760097E-2</v>
      </c>
    </row>
    <row r="9" spans="2:8" ht="15.75" x14ac:dyDescent="0.3">
      <c r="B9" s="40">
        <v>4</v>
      </c>
      <c r="C9" s="44" t="s">
        <v>70</v>
      </c>
      <c r="D9" s="44" t="s">
        <v>482</v>
      </c>
      <c r="E9" s="44" t="s">
        <v>311</v>
      </c>
      <c r="F9" s="48">
        <v>297210</v>
      </c>
      <c r="G9" s="100">
        <v>2271.4274249999999</v>
      </c>
      <c r="H9" s="32">
        <v>6.3625348589415556E-2</v>
      </c>
    </row>
    <row r="10" spans="2:8" ht="15.75" x14ac:dyDescent="0.3">
      <c r="B10" s="40">
        <v>5</v>
      </c>
      <c r="C10" s="44" t="s">
        <v>71</v>
      </c>
      <c r="D10" s="44" t="s">
        <v>267</v>
      </c>
      <c r="E10" s="44" t="s">
        <v>310</v>
      </c>
      <c r="F10" s="48">
        <v>352505</v>
      </c>
      <c r="G10" s="100">
        <v>2090.5309025000001</v>
      </c>
      <c r="H10" s="32">
        <v>5.8558224640837035E-2</v>
      </c>
    </row>
    <row r="11" spans="2:8" ht="15.75" x14ac:dyDescent="0.3">
      <c r="B11" s="40">
        <v>6</v>
      </c>
      <c r="C11" s="44" t="s">
        <v>69</v>
      </c>
      <c r="D11" s="44" t="s">
        <v>266</v>
      </c>
      <c r="E11" s="44" t="s">
        <v>310</v>
      </c>
      <c r="F11" s="48">
        <v>220297</v>
      </c>
      <c r="G11" s="100">
        <v>1946.6544405000002</v>
      </c>
      <c r="H11" s="32">
        <v>5.4528076044492689E-2</v>
      </c>
    </row>
    <row r="12" spans="2:8" ht="15.75" x14ac:dyDescent="0.3">
      <c r="B12" s="40">
        <v>7</v>
      </c>
      <c r="C12" s="44" t="s">
        <v>73</v>
      </c>
      <c r="D12" s="44" t="s">
        <v>270</v>
      </c>
      <c r="E12" s="44" t="s">
        <v>312</v>
      </c>
      <c r="F12" s="48">
        <v>97285</v>
      </c>
      <c r="G12" s="100">
        <v>1875.4602299999999</v>
      </c>
      <c r="H12" s="32">
        <v>5.2533842633926756E-2</v>
      </c>
    </row>
    <row r="13" spans="2:8" ht="15.75" x14ac:dyDescent="0.3">
      <c r="B13" s="40">
        <v>8</v>
      </c>
      <c r="C13" s="44" t="s">
        <v>72</v>
      </c>
      <c r="D13" s="44" t="s">
        <v>269</v>
      </c>
      <c r="E13" s="44" t="s">
        <v>313</v>
      </c>
      <c r="F13" s="48">
        <v>155256</v>
      </c>
      <c r="G13" s="100">
        <v>1224.5817</v>
      </c>
      <c r="H13" s="32">
        <v>3.4301970946185568E-2</v>
      </c>
    </row>
    <row r="14" spans="2:8" ht="15.75" x14ac:dyDescent="0.3">
      <c r="B14" s="40">
        <v>9</v>
      </c>
      <c r="C14" s="44" t="s">
        <v>77</v>
      </c>
      <c r="D14" s="44" t="s">
        <v>274</v>
      </c>
      <c r="E14" s="44" t="s">
        <v>315</v>
      </c>
      <c r="F14" s="48">
        <v>342939</v>
      </c>
      <c r="G14" s="100">
        <v>1140.2721750000001</v>
      </c>
      <c r="H14" s="32">
        <v>3.1940362180484835E-2</v>
      </c>
    </row>
    <row r="15" spans="2:8" ht="15.75" x14ac:dyDescent="0.3">
      <c r="B15" s="40">
        <v>10</v>
      </c>
      <c r="C15" s="44" t="s">
        <v>76</v>
      </c>
      <c r="D15" s="44" t="s">
        <v>273</v>
      </c>
      <c r="E15" s="44" t="s">
        <v>314</v>
      </c>
      <c r="F15" s="48">
        <v>337741</v>
      </c>
      <c r="G15" s="100">
        <v>904.63926849999996</v>
      </c>
      <c r="H15" s="32">
        <v>2.534000786135018E-2</v>
      </c>
    </row>
    <row r="16" spans="2:8" ht="15.75" x14ac:dyDescent="0.3">
      <c r="B16" s="40">
        <v>11</v>
      </c>
      <c r="C16" s="44" t="s">
        <v>82</v>
      </c>
      <c r="D16" s="44" t="s">
        <v>278</v>
      </c>
      <c r="E16" s="44" t="s">
        <v>318</v>
      </c>
      <c r="F16" s="48">
        <v>143579</v>
      </c>
      <c r="G16" s="100">
        <v>851.85420699999997</v>
      </c>
      <c r="H16" s="32">
        <v>2.3861436324664944E-2</v>
      </c>
    </row>
    <row r="17" spans="2:8" ht="15.75" x14ac:dyDescent="0.3">
      <c r="B17" s="40">
        <v>12</v>
      </c>
      <c r="C17" s="44" t="s">
        <v>75</v>
      </c>
      <c r="D17" s="44" t="s">
        <v>271</v>
      </c>
      <c r="E17" s="44" t="s">
        <v>308</v>
      </c>
      <c r="F17" s="48">
        <v>135042</v>
      </c>
      <c r="G17" s="100">
        <v>847.32102900000007</v>
      </c>
      <c r="H17" s="32">
        <v>2.373445668741421E-2</v>
      </c>
    </row>
    <row r="18" spans="2:8" ht="15.75" x14ac:dyDescent="0.3">
      <c r="B18" s="40">
        <v>13</v>
      </c>
      <c r="C18" s="44" t="s">
        <v>74</v>
      </c>
      <c r="D18" s="44" t="s">
        <v>272</v>
      </c>
      <c r="E18" s="44" t="s">
        <v>310</v>
      </c>
      <c r="F18" s="48">
        <v>49207</v>
      </c>
      <c r="G18" s="100">
        <v>794.64384299999995</v>
      </c>
      <c r="H18" s="32">
        <v>2.2258906870118382E-2</v>
      </c>
    </row>
    <row r="19" spans="2:8" ht="15.75" x14ac:dyDescent="0.3">
      <c r="B19" s="40">
        <v>14</v>
      </c>
      <c r="C19" s="44" t="s">
        <v>78</v>
      </c>
      <c r="D19" s="44" t="s">
        <v>486</v>
      </c>
      <c r="E19" s="44" t="s">
        <v>315</v>
      </c>
      <c r="F19" s="48">
        <v>87753</v>
      </c>
      <c r="G19" s="100">
        <v>726.11219849999998</v>
      </c>
      <c r="H19" s="32">
        <v>2.0339255058782871E-2</v>
      </c>
    </row>
    <row r="20" spans="2:8" ht="15.75" x14ac:dyDescent="0.3">
      <c r="B20" s="40">
        <v>15</v>
      </c>
      <c r="C20" s="44" t="s">
        <v>79</v>
      </c>
      <c r="D20" s="44" t="s">
        <v>275</v>
      </c>
      <c r="E20" s="44" t="s">
        <v>316</v>
      </c>
      <c r="F20" s="48">
        <v>227148</v>
      </c>
      <c r="G20" s="100">
        <v>723.80710199999999</v>
      </c>
      <c r="H20" s="32">
        <v>2.0274686599878779E-2</v>
      </c>
    </row>
    <row r="21" spans="2:8" ht="15.75" x14ac:dyDescent="0.3">
      <c r="B21" s="40">
        <v>16</v>
      </c>
      <c r="C21" s="44" t="s">
        <v>80</v>
      </c>
      <c r="D21" s="44" t="s">
        <v>276</v>
      </c>
      <c r="E21" s="44" t="s">
        <v>310</v>
      </c>
      <c r="F21" s="48">
        <v>59169</v>
      </c>
      <c r="G21" s="100">
        <v>596.3347665</v>
      </c>
      <c r="H21" s="32">
        <v>1.6704036843506118E-2</v>
      </c>
    </row>
    <row r="22" spans="2:8" ht="15.75" x14ac:dyDescent="0.3">
      <c r="B22" s="40">
        <v>17</v>
      </c>
      <c r="C22" s="44" t="s">
        <v>89</v>
      </c>
      <c r="D22" s="44" t="s">
        <v>288</v>
      </c>
      <c r="E22" s="44" t="s">
        <v>312</v>
      </c>
      <c r="F22" s="48">
        <v>124500</v>
      </c>
      <c r="G22" s="100">
        <v>588.94725000000005</v>
      </c>
      <c r="H22" s="32">
        <v>1.649710383417937E-2</v>
      </c>
    </row>
    <row r="23" spans="2:8" ht="15.75" x14ac:dyDescent="0.3">
      <c r="B23" s="40">
        <v>18</v>
      </c>
      <c r="C23" s="44" t="s">
        <v>86</v>
      </c>
      <c r="D23" s="44" t="s">
        <v>283</v>
      </c>
      <c r="E23" s="44" t="s">
        <v>320</v>
      </c>
      <c r="F23" s="48">
        <v>393467</v>
      </c>
      <c r="G23" s="100">
        <v>580.16709149999997</v>
      </c>
      <c r="H23" s="32">
        <v>1.6251161287618446E-2</v>
      </c>
    </row>
    <row r="24" spans="2:8" ht="15.75" x14ac:dyDescent="0.3">
      <c r="B24" s="40">
        <v>19</v>
      </c>
      <c r="C24" s="44" t="s">
        <v>88</v>
      </c>
      <c r="D24" s="44" t="s">
        <v>281</v>
      </c>
      <c r="E24" s="44" t="s">
        <v>318</v>
      </c>
      <c r="F24" s="48">
        <v>24179</v>
      </c>
      <c r="G24" s="100">
        <v>575.73825850000003</v>
      </c>
      <c r="H24" s="32">
        <v>1.6127104476307687E-2</v>
      </c>
    </row>
    <row r="25" spans="2:8" ht="15.75" x14ac:dyDescent="0.3">
      <c r="B25" s="40">
        <v>20</v>
      </c>
      <c r="C25" s="44" t="s">
        <v>102</v>
      </c>
      <c r="D25" s="44" t="s">
        <v>294</v>
      </c>
      <c r="E25" s="44" t="s">
        <v>312</v>
      </c>
      <c r="F25" s="48">
        <v>50717</v>
      </c>
      <c r="G25" s="100">
        <v>551.39522399999998</v>
      </c>
      <c r="H25" s="32">
        <v>1.5445227503819046E-2</v>
      </c>
    </row>
    <row r="26" spans="2:8" ht="15.75" x14ac:dyDescent="0.3">
      <c r="B26" s="40">
        <v>21</v>
      </c>
      <c r="C26" s="44" t="s">
        <v>83</v>
      </c>
      <c r="D26" s="44" t="s">
        <v>279</v>
      </c>
      <c r="E26" s="44" t="s">
        <v>315</v>
      </c>
      <c r="F26" s="48">
        <v>25616</v>
      </c>
      <c r="G26" s="100">
        <v>509.10519200000005</v>
      </c>
      <c r="H26" s="32">
        <v>1.4260634063481619E-2</v>
      </c>
    </row>
    <row r="27" spans="2:8" ht="15.75" x14ac:dyDescent="0.3">
      <c r="B27" s="40">
        <v>22</v>
      </c>
      <c r="C27" s="44" t="s">
        <v>84</v>
      </c>
      <c r="D27" s="44" t="s">
        <v>280</v>
      </c>
      <c r="E27" s="44" t="s">
        <v>310</v>
      </c>
      <c r="F27" s="48">
        <v>72375</v>
      </c>
      <c r="G27" s="100">
        <v>490.77487500000001</v>
      </c>
      <c r="H27" s="32">
        <v>1.3747180366461343E-2</v>
      </c>
    </row>
    <row r="28" spans="2:8" ht="15.75" x14ac:dyDescent="0.3">
      <c r="B28" s="40">
        <v>23</v>
      </c>
      <c r="C28" s="44" t="s">
        <v>113</v>
      </c>
      <c r="D28" s="44" t="s">
        <v>305</v>
      </c>
      <c r="E28" s="44" t="s">
        <v>319</v>
      </c>
      <c r="F28" s="48">
        <v>235927</v>
      </c>
      <c r="G28" s="100">
        <v>426.43805250000003</v>
      </c>
      <c r="H28" s="32">
        <v>1.1945030443622469E-2</v>
      </c>
    </row>
    <row r="29" spans="2:8" ht="15.75" x14ac:dyDescent="0.3">
      <c r="B29" s="40">
        <v>24</v>
      </c>
      <c r="C29" s="44" t="s">
        <v>91</v>
      </c>
      <c r="D29" s="44" t="s">
        <v>287</v>
      </c>
      <c r="E29" s="44" t="s">
        <v>318</v>
      </c>
      <c r="F29" s="48">
        <v>96858</v>
      </c>
      <c r="G29" s="100">
        <v>418.91084999999998</v>
      </c>
      <c r="H29" s="32">
        <v>1.1734184665459153E-2</v>
      </c>
    </row>
    <row r="30" spans="2:8" ht="15.75" x14ac:dyDescent="0.3">
      <c r="B30" s="40">
        <v>25</v>
      </c>
      <c r="C30" s="44" t="s">
        <v>555</v>
      </c>
      <c r="D30" s="44" t="s">
        <v>291</v>
      </c>
      <c r="E30" s="44" t="s">
        <v>308</v>
      </c>
      <c r="F30" s="48">
        <v>86445</v>
      </c>
      <c r="G30" s="100">
        <v>396.99866250000002</v>
      </c>
      <c r="H30" s="32">
        <v>1.1120398570997371E-2</v>
      </c>
    </row>
    <row r="31" spans="2:8" ht="15.75" x14ac:dyDescent="0.3">
      <c r="B31" s="40">
        <v>26</v>
      </c>
      <c r="C31" s="44" t="s">
        <v>104</v>
      </c>
      <c r="D31" s="44" t="s">
        <v>299</v>
      </c>
      <c r="E31" s="44" t="s">
        <v>318</v>
      </c>
      <c r="F31" s="48">
        <v>45480</v>
      </c>
      <c r="G31" s="100">
        <v>389.24058000000002</v>
      </c>
      <c r="H31" s="32">
        <v>1.0903085573005395E-2</v>
      </c>
    </row>
    <row r="32" spans="2:8" ht="15.75" x14ac:dyDescent="0.3">
      <c r="B32" s="40">
        <v>27</v>
      </c>
      <c r="C32" s="44" t="s">
        <v>94</v>
      </c>
      <c r="D32" s="44" t="s">
        <v>289</v>
      </c>
      <c r="E32" s="44" t="s">
        <v>315</v>
      </c>
      <c r="F32" s="48">
        <v>18215</v>
      </c>
      <c r="G32" s="100">
        <v>365.98488750000001</v>
      </c>
      <c r="H32" s="32">
        <v>1.0251666326361071E-2</v>
      </c>
    </row>
    <row r="33" spans="2:8" ht="15.75" x14ac:dyDescent="0.3">
      <c r="B33" s="40">
        <v>28</v>
      </c>
      <c r="C33" s="44" t="s">
        <v>103</v>
      </c>
      <c r="D33" s="44" t="s">
        <v>298</v>
      </c>
      <c r="E33" s="44" t="s">
        <v>314</v>
      </c>
      <c r="F33" s="48">
        <v>112899</v>
      </c>
      <c r="G33" s="100">
        <v>359.97846149999998</v>
      </c>
      <c r="H33" s="32">
        <v>1.0083419283193257E-2</v>
      </c>
    </row>
    <row r="34" spans="2:8" ht="15.75" x14ac:dyDescent="0.3">
      <c r="B34" s="40">
        <v>29</v>
      </c>
      <c r="C34" s="44" t="s">
        <v>85</v>
      </c>
      <c r="D34" s="44" t="s">
        <v>282</v>
      </c>
      <c r="E34" s="44" t="s">
        <v>319</v>
      </c>
      <c r="F34" s="48">
        <v>120565</v>
      </c>
      <c r="G34" s="100">
        <v>355.00364250000001</v>
      </c>
      <c r="H34" s="32">
        <v>9.9440687630927768E-3</v>
      </c>
    </row>
    <row r="35" spans="2:8" ht="15.75" x14ac:dyDescent="0.3">
      <c r="B35" s="40">
        <v>30</v>
      </c>
      <c r="C35" s="44" t="s">
        <v>92</v>
      </c>
      <c r="D35" s="44" t="s">
        <v>285</v>
      </c>
      <c r="E35" s="44" t="s">
        <v>321</v>
      </c>
      <c r="F35" s="48">
        <v>19386</v>
      </c>
      <c r="G35" s="100">
        <v>350.75089799999995</v>
      </c>
      <c r="H35" s="32">
        <v>9.8249443973762608E-3</v>
      </c>
    </row>
    <row r="36" spans="2:8" ht="15.75" x14ac:dyDescent="0.3">
      <c r="B36" s="40">
        <v>31</v>
      </c>
      <c r="C36" s="44" t="s">
        <v>81</v>
      </c>
      <c r="D36" s="44" t="s">
        <v>277</v>
      </c>
      <c r="E36" s="44" t="s">
        <v>317</v>
      </c>
      <c r="F36" s="48">
        <v>127258</v>
      </c>
      <c r="G36" s="100">
        <v>345.56909899999999</v>
      </c>
      <c r="H36" s="32">
        <v>9.6797961245031882E-3</v>
      </c>
    </row>
    <row r="37" spans="2:8" ht="15.75" x14ac:dyDescent="0.3">
      <c r="B37" s="40">
        <v>32</v>
      </c>
      <c r="C37" s="44" t="s">
        <v>95</v>
      </c>
      <c r="D37" s="44" t="s">
        <v>286</v>
      </c>
      <c r="E37" s="44" t="s">
        <v>315</v>
      </c>
      <c r="F37" s="48">
        <v>25251</v>
      </c>
      <c r="G37" s="100">
        <v>343.04746049999994</v>
      </c>
      <c r="H37" s="32">
        <v>9.6091620699817245E-3</v>
      </c>
    </row>
    <row r="38" spans="2:8" ht="15.75" x14ac:dyDescent="0.3">
      <c r="B38" s="40">
        <v>33</v>
      </c>
      <c r="C38" s="44" t="s">
        <v>87</v>
      </c>
      <c r="D38" s="44" t="s">
        <v>284</v>
      </c>
      <c r="E38" s="44" t="s">
        <v>321</v>
      </c>
      <c r="F38" s="48">
        <v>12134</v>
      </c>
      <c r="G38" s="100">
        <v>321.071707</v>
      </c>
      <c r="H38" s="32">
        <v>8.9935954172401938E-3</v>
      </c>
    </row>
    <row r="39" spans="2:8" ht="15.75" x14ac:dyDescent="0.3">
      <c r="B39" s="40">
        <v>34</v>
      </c>
      <c r="C39" s="44" t="s">
        <v>130</v>
      </c>
      <c r="D39" s="44" t="s">
        <v>325</v>
      </c>
      <c r="E39" s="44" t="s">
        <v>310</v>
      </c>
      <c r="F39" s="48">
        <v>81009</v>
      </c>
      <c r="G39" s="100">
        <v>298.7206875</v>
      </c>
      <c r="H39" s="32">
        <v>8.367517123316133E-3</v>
      </c>
    </row>
    <row r="40" spans="2:8" ht="15.75" x14ac:dyDescent="0.3">
      <c r="B40" s="40">
        <v>35</v>
      </c>
      <c r="C40" s="44" t="s">
        <v>97</v>
      </c>
      <c r="D40" s="44" t="s">
        <v>295</v>
      </c>
      <c r="E40" s="44" t="s">
        <v>323</v>
      </c>
      <c r="F40" s="48">
        <v>85739</v>
      </c>
      <c r="G40" s="100">
        <v>281.05244199999999</v>
      </c>
      <c r="H40" s="32">
        <v>7.8726088262126605E-3</v>
      </c>
    </row>
    <row r="41" spans="2:8" ht="15.75" x14ac:dyDescent="0.3">
      <c r="B41" s="40">
        <v>36</v>
      </c>
      <c r="C41" s="44" t="s">
        <v>100</v>
      </c>
      <c r="D41" s="44" t="s">
        <v>484</v>
      </c>
      <c r="E41" s="44" t="s">
        <v>485</v>
      </c>
      <c r="F41" s="48">
        <v>245514</v>
      </c>
      <c r="G41" s="100">
        <v>274.730166</v>
      </c>
      <c r="H41" s="32">
        <v>7.6955144537704089E-3</v>
      </c>
    </row>
    <row r="42" spans="2:8" ht="15.75" x14ac:dyDescent="0.3">
      <c r="B42" s="40">
        <v>37</v>
      </c>
      <c r="C42" s="44" t="s">
        <v>101</v>
      </c>
      <c r="D42" s="44" t="s">
        <v>296</v>
      </c>
      <c r="E42" s="44" t="s">
        <v>321</v>
      </c>
      <c r="F42" s="48">
        <v>145834</v>
      </c>
      <c r="G42" s="100">
        <v>266.219967</v>
      </c>
      <c r="H42" s="32">
        <v>7.4571337897083399E-3</v>
      </c>
    </row>
    <row r="43" spans="2:8" ht="15.75" x14ac:dyDescent="0.3">
      <c r="B43" s="40">
        <v>38</v>
      </c>
      <c r="C43" s="44" t="s">
        <v>98</v>
      </c>
      <c r="D43" s="44" t="s">
        <v>293</v>
      </c>
      <c r="E43" s="44" t="s">
        <v>320</v>
      </c>
      <c r="F43" s="48">
        <v>270224</v>
      </c>
      <c r="G43" s="100">
        <v>264.954632</v>
      </c>
      <c r="H43" s="32">
        <v>7.4216902709890974E-3</v>
      </c>
    </row>
    <row r="44" spans="2:8" ht="15.75" x14ac:dyDescent="0.3">
      <c r="B44" s="40">
        <v>39</v>
      </c>
      <c r="C44" s="44" t="s">
        <v>96</v>
      </c>
      <c r="D44" s="44" t="s">
        <v>292</v>
      </c>
      <c r="E44" s="44" t="s">
        <v>320</v>
      </c>
      <c r="F44" s="48">
        <v>305887</v>
      </c>
      <c r="G44" s="100">
        <v>248.22730050000001</v>
      </c>
      <c r="H44" s="32">
        <v>6.9531380795589837E-3</v>
      </c>
    </row>
    <row r="45" spans="2:8" ht="15.75" x14ac:dyDescent="0.3">
      <c r="B45" s="40">
        <v>40</v>
      </c>
      <c r="C45" s="44" t="s">
        <v>93</v>
      </c>
      <c r="D45" s="44" t="s">
        <v>532</v>
      </c>
      <c r="E45" s="44" t="s">
        <v>311</v>
      </c>
      <c r="F45" s="48">
        <v>236214</v>
      </c>
      <c r="G45" s="100">
        <v>207.98642699999999</v>
      </c>
      <c r="H45" s="32">
        <v>5.8259439743015475E-3</v>
      </c>
    </row>
    <row r="46" spans="2:8" ht="15.75" x14ac:dyDescent="0.3">
      <c r="B46" s="40">
        <v>41</v>
      </c>
      <c r="C46" s="44" t="s">
        <v>90</v>
      </c>
      <c r="D46" s="44" t="s">
        <v>290</v>
      </c>
      <c r="E46" s="44" t="s">
        <v>322</v>
      </c>
      <c r="F46" s="48">
        <v>150802</v>
      </c>
      <c r="G46" s="100">
        <v>207.20194800000002</v>
      </c>
      <c r="H46" s="32">
        <v>5.8039697966163093E-3</v>
      </c>
    </row>
    <row r="47" spans="2:8" ht="15.75" x14ac:dyDescent="0.3">
      <c r="B47" s="40">
        <v>42</v>
      </c>
      <c r="C47" s="44" t="s">
        <v>105</v>
      </c>
      <c r="D47" s="44" t="s">
        <v>300</v>
      </c>
      <c r="E47" s="44" t="s">
        <v>321</v>
      </c>
      <c r="F47" s="48">
        <v>17812</v>
      </c>
      <c r="G47" s="100">
        <v>198.06053399999999</v>
      </c>
      <c r="H47" s="32">
        <v>5.5479080594246994E-3</v>
      </c>
    </row>
    <row r="48" spans="2:8" ht="15.75" x14ac:dyDescent="0.3">
      <c r="B48" s="40">
        <v>43</v>
      </c>
      <c r="C48" s="44" t="s">
        <v>58</v>
      </c>
      <c r="D48" s="44" t="s">
        <v>57</v>
      </c>
      <c r="E48" s="44" t="s">
        <v>319</v>
      </c>
      <c r="F48" s="48">
        <v>151321</v>
      </c>
      <c r="G48" s="100">
        <v>181.73652100000001</v>
      </c>
      <c r="H48" s="32">
        <v>5.0906532926327779E-3</v>
      </c>
    </row>
    <row r="49" spans="2:9" ht="15.75" x14ac:dyDescent="0.3">
      <c r="B49" s="40">
        <v>44</v>
      </c>
      <c r="C49" s="44" t="s">
        <v>106</v>
      </c>
      <c r="D49" s="44" t="s">
        <v>301</v>
      </c>
      <c r="E49" s="44" t="s">
        <v>310</v>
      </c>
      <c r="F49" s="48">
        <v>35855</v>
      </c>
      <c r="G49" s="100">
        <v>176.96235250000001</v>
      </c>
      <c r="H49" s="32">
        <v>4.9569232285797266E-3</v>
      </c>
    </row>
    <row r="50" spans="2:9" ht="15.75" x14ac:dyDescent="0.3">
      <c r="B50" s="40">
        <v>45</v>
      </c>
      <c r="C50" s="44" t="s">
        <v>99</v>
      </c>
      <c r="D50" s="44" t="s">
        <v>297</v>
      </c>
      <c r="E50" s="44" t="s">
        <v>317</v>
      </c>
      <c r="F50" s="48">
        <v>72936</v>
      </c>
      <c r="G50" s="100">
        <v>171.76428000000001</v>
      </c>
      <c r="H50" s="32">
        <v>4.8113191158682869E-3</v>
      </c>
    </row>
    <row r="51" spans="2:9" ht="15.75" x14ac:dyDescent="0.3">
      <c r="B51" s="40">
        <v>46</v>
      </c>
      <c r="C51" s="44" t="s">
        <v>109</v>
      </c>
      <c r="D51" s="44" t="s">
        <v>483</v>
      </c>
      <c r="E51" s="44" t="s">
        <v>309</v>
      </c>
      <c r="F51" s="48">
        <v>49328</v>
      </c>
      <c r="G51" s="100">
        <v>163.399</v>
      </c>
      <c r="H51" s="32">
        <v>4.5769978031157711E-3</v>
      </c>
    </row>
    <row r="52" spans="2:9" ht="15.75" x14ac:dyDescent="0.3">
      <c r="B52" s="40">
        <v>47</v>
      </c>
      <c r="C52" s="44" t="s">
        <v>107</v>
      </c>
      <c r="D52" s="44" t="s">
        <v>303</v>
      </c>
      <c r="E52" s="44" t="s">
        <v>310</v>
      </c>
      <c r="F52" s="48">
        <v>28422</v>
      </c>
      <c r="G52" s="100">
        <v>131.15331900000001</v>
      </c>
      <c r="H52" s="32">
        <v>3.6737584252923331E-3</v>
      </c>
    </row>
    <row r="53" spans="2:9" ht="15.75" x14ac:dyDescent="0.3">
      <c r="B53" s="40">
        <v>48</v>
      </c>
      <c r="C53" s="44" t="s">
        <v>110</v>
      </c>
      <c r="D53" s="44" t="s">
        <v>487</v>
      </c>
      <c r="E53" s="44" t="s">
        <v>324</v>
      </c>
      <c r="F53" s="48">
        <v>84985</v>
      </c>
      <c r="G53" s="100">
        <v>108.82329249999999</v>
      </c>
      <c r="H53" s="32">
        <v>3.0482681699418291E-3</v>
      </c>
    </row>
    <row r="54" spans="2:9" ht="15.75" x14ac:dyDescent="0.3">
      <c r="B54" s="40">
        <v>49</v>
      </c>
      <c r="C54" s="44" t="s">
        <v>111</v>
      </c>
      <c r="D54" s="44" t="s">
        <v>304</v>
      </c>
      <c r="E54" s="44" t="s">
        <v>318</v>
      </c>
      <c r="F54" s="48">
        <v>29471</v>
      </c>
      <c r="G54" s="100">
        <v>97.342713000000003</v>
      </c>
      <c r="H54" s="32">
        <v>2.7266836611627306E-3</v>
      </c>
    </row>
    <row r="55" spans="2:9" ht="16.5" thickBot="1" x14ac:dyDescent="0.35">
      <c r="B55" s="40">
        <v>50</v>
      </c>
      <c r="C55" s="44" t="s">
        <v>108</v>
      </c>
      <c r="D55" s="44" t="s">
        <v>302</v>
      </c>
      <c r="E55" s="44" t="s">
        <v>324</v>
      </c>
      <c r="F55" s="48">
        <v>232440</v>
      </c>
      <c r="G55" s="100">
        <v>81.121560000000002</v>
      </c>
      <c r="H55" s="32">
        <v>2.2723101237175514E-3</v>
      </c>
    </row>
    <row r="56" spans="2:9" ht="16.5" thickBot="1" x14ac:dyDescent="0.35">
      <c r="B56" s="57"/>
      <c r="C56" s="57"/>
      <c r="D56" s="58" t="s">
        <v>445</v>
      </c>
      <c r="E56" s="57"/>
      <c r="F56" s="57"/>
      <c r="G56" s="101">
        <v>35646.600439499991</v>
      </c>
      <c r="H56" s="90">
        <v>0.99850312364296723</v>
      </c>
    </row>
    <row r="57" spans="2:9" x14ac:dyDescent="0.25">
      <c r="B57" s="42"/>
      <c r="C57" s="42"/>
      <c r="D57" s="42"/>
      <c r="E57" s="42"/>
      <c r="F57" s="42"/>
      <c r="G57" s="42"/>
      <c r="H57" s="35"/>
    </row>
    <row r="58" spans="2:9" ht="16.5" thickBot="1" x14ac:dyDescent="0.35">
      <c r="B58" s="65" t="s">
        <v>129</v>
      </c>
      <c r="C58" s="42"/>
      <c r="D58" s="46" t="s">
        <v>534</v>
      </c>
      <c r="E58" s="42"/>
      <c r="F58" s="42"/>
      <c r="G58" s="52">
        <v>0</v>
      </c>
      <c r="H58" s="36">
        <v>0</v>
      </c>
    </row>
    <row r="59" spans="2:9" ht="16.5" thickBot="1" x14ac:dyDescent="0.35">
      <c r="B59" s="61"/>
      <c r="C59" s="62"/>
      <c r="D59" s="58" t="s">
        <v>445</v>
      </c>
      <c r="E59" s="63"/>
      <c r="F59" s="63"/>
      <c r="G59" s="59">
        <v>0</v>
      </c>
      <c r="H59" s="64">
        <v>0</v>
      </c>
    </row>
    <row r="60" spans="2:9" x14ac:dyDescent="0.25">
      <c r="B60" s="42"/>
      <c r="C60" s="42"/>
      <c r="D60" s="42"/>
      <c r="E60" s="42"/>
      <c r="F60" s="42"/>
      <c r="G60" s="42"/>
      <c r="H60" s="35"/>
    </row>
    <row r="61" spans="2:9" ht="16.5" thickBot="1" x14ac:dyDescent="0.35">
      <c r="B61" s="65" t="s">
        <v>252</v>
      </c>
      <c r="C61" s="42"/>
      <c r="D61" s="45" t="s">
        <v>446</v>
      </c>
      <c r="E61" s="42"/>
      <c r="F61" s="42"/>
      <c r="G61" s="100">
        <v>53.438544300013746</v>
      </c>
      <c r="H61" s="32">
        <v>1.4968763570331993E-3</v>
      </c>
    </row>
    <row r="62" spans="2:9" ht="16.5" thickBot="1" x14ac:dyDescent="0.35">
      <c r="B62" s="57"/>
      <c r="C62" s="57"/>
      <c r="D62" s="58" t="s">
        <v>445</v>
      </c>
      <c r="E62" s="57"/>
      <c r="F62" s="57"/>
      <c r="G62" s="101">
        <v>53.438544300013746</v>
      </c>
      <c r="H62" s="60">
        <v>1.4968763570331993E-3</v>
      </c>
    </row>
    <row r="63" spans="2:9" ht="16.5" thickBot="1" x14ac:dyDescent="0.35">
      <c r="B63" s="43"/>
      <c r="C63" s="43"/>
      <c r="D63" s="47" t="s">
        <v>447</v>
      </c>
      <c r="E63" s="43"/>
      <c r="F63" s="43"/>
      <c r="G63" s="102">
        <v>35700.038983800005</v>
      </c>
      <c r="H63" s="38">
        <v>1.0000000000000004</v>
      </c>
      <c r="I63" s="99"/>
    </row>
    <row r="64" spans="2:9" ht="15.75" x14ac:dyDescent="0.3">
      <c r="B64" s="12"/>
      <c r="C64" s="1"/>
      <c r="D64" s="2" t="s">
        <v>116</v>
      </c>
      <c r="E64" s="4"/>
      <c r="F64" s="4"/>
      <c r="G64" s="1"/>
      <c r="H64" s="13"/>
    </row>
    <row r="65" spans="2:8" ht="15.75" x14ac:dyDescent="0.3">
      <c r="B65" s="12"/>
      <c r="C65" s="1"/>
      <c r="D65" s="2" t="s">
        <v>117</v>
      </c>
      <c r="E65" s="5"/>
      <c r="F65" s="5"/>
      <c r="G65" s="6"/>
      <c r="H65" s="13"/>
    </row>
    <row r="66" spans="2:8" ht="15.75" x14ac:dyDescent="0.3">
      <c r="B66" s="12"/>
      <c r="C66" s="1"/>
      <c r="D66" s="3" t="s">
        <v>118</v>
      </c>
      <c r="E66" s="5"/>
      <c r="F66" s="7" t="s">
        <v>119</v>
      </c>
      <c r="G66" s="8"/>
      <c r="H66" s="13"/>
    </row>
    <row r="67" spans="2:8" ht="15.75" x14ac:dyDescent="0.3">
      <c r="B67" s="12"/>
      <c r="C67" s="1"/>
      <c r="D67" s="3" t="s">
        <v>543</v>
      </c>
      <c r="E67" s="5"/>
      <c r="F67" s="7" t="s">
        <v>119</v>
      </c>
      <c r="G67" s="1"/>
      <c r="H67" s="13"/>
    </row>
    <row r="68" spans="2:8" ht="15.75" x14ac:dyDescent="0.3">
      <c r="B68" s="12"/>
      <c r="C68" s="1"/>
      <c r="D68" s="3" t="s">
        <v>578</v>
      </c>
      <c r="E68" s="5"/>
      <c r="F68" s="9">
        <v>553.39265</v>
      </c>
      <c r="G68" s="10"/>
      <c r="H68" s="13"/>
    </row>
    <row r="69" spans="2:8" ht="15.75" x14ac:dyDescent="0.3">
      <c r="B69" s="12"/>
      <c r="C69" s="1"/>
      <c r="D69" s="3" t="s">
        <v>577</v>
      </c>
      <c r="E69" s="5"/>
      <c r="F69" s="9">
        <v>580.72672</v>
      </c>
      <c r="G69" s="1"/>
      <c r="H69" s="13"/>
    </row>
    <row r="70" spans="2:8" ht="15.75" x14ac:dyDescent="0.3">
      <c r="B70" s="12"/>
      <c r="C70" s="1"/>
      <c r="D70" s="3" t="s">
        <v>120</v>
      </c>
      <c r="E70" s="5"/>
      <c r="F70" s="7" t="s">
        <v>119</v>
      </c>
      <c r="G70" s="1"/>
      <c r="H70" s="13"/>
    </row>
    <row r="71" spans="2:8" ht="15.75" x14ac:dyDescent="0.3">
      <c r="B71" s="12"/>
      <c r="C71" s="1"/>
      <c r="D71" s="3" t="s">
        <v>121</v>
      </c>
      <c r="E71" s="5"/>
      <c r="F71" s="7" t="s">
        <v>119</v>
      </c>
      <c r="G71" s="1"/>
      <c r="H71" s="13"/>
    </row>
    <row r="72" spans="2:8" ht="15.75" x14ac:dyDescent="0.3">
      <c r="B72" s="12"/>
      <c r="C72" s="1"/>
      <c r="D72" s="3" t="s">
        <v>122</v>
      </c>
      <c r="E72" s="5"/>
      <c r="F72" s="11">
        <v>0.64348126277991191</v>
      </c>
      <c r="G72" s="1"/>
      <c r="H72" s="13"/>
    </row>
    <row r="73" spans="2:8" ht="15.75" x14ac:dyDescent="0.3">
      <c r="B73" s="12"/>
      <c r="C73" s="1"/>
      <c r="D73" s="3" t="s">
        <v>123</v>
      </c>
      <c r="E73" s="5"/>
      <c r="F73" s="11" t="s">
        <v>119</v>
      </c>
      <c r="G73" s="1"/>
      <c r="H73" s="13"/>
    </row>
    <row r="74" spans="2:8" ht="15.75" x14ac:dyDescent="0.3">
      <c r="B74" s="12"/>
      <c r="C74" s="1"/>
      <c r="D74" s="3" t="s">
        <v>124</v>
      </c>
      <c r="E74" s="5"/>
      <c r="F74" s="11" t="s">
        <v>119</v>
      </c>
      <c r="G74" s="1"/>
      <c r="H74" s="13"/>
    </row>
    <row r="75" spans="2:8" ht="15.75" x14ac:dyDescent="0.3">
      <c r="B75" s="14"/>
      <c r="C75" s="15"/>
      <c r="D75" s="304" t="s">
        <v>559</v>
      </c>
      <c r="E75" s="15"/>
      <c r="F75" s="15"/>
      <c r="G75" s="15"/>
      <c r="H75" s="16"/>
    </row>
  </sheetData>
  <mergeCells count="2">
    <mergeCell ref="B2:H2"/>
    <mergeCell ref="B1:H1"/>
  </mergeCells>
  <phoneticPr fontId="16" type="noConversion"/>
  <pageMargins left="0.7" right="0.7" top="0.75" bottom="0.7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5"/>
  <sheetViews>
    <sheetView zoomScale="85" zoomScaleNormal="85" workbookViewId="0"/>
  </sheetViews>
  <sheetFormatPr defaultRowHeight="15" x14ac:dyDescent="0.25"/>
  <cols>
    <col min="1" max="2" width="7.140625" customWidth="1"/>
    <col min="3" max="3" width="13.140625" bestFit="1" customWidth="1"/>
    <col min="4" max="4" width="69.5703125" customWidth="1"/>
    <col min="5" max="5" width="25.85546875" bestFit="1" customWidth="1"/>
    <col min="6" max="6" width="18" bestFit="1" customWidth="1"/>
    <col min="7" max="7" width="11.28515625" customWidth="1"/>
    <col min="8" max="8" width="9.85546875" customWidth="1"/>
  </cols>
  <sheetData>
    <row r="1" spans="2:8" ht="18.75" customHeight="1" x14ac:dyDescent="0.25">
      <c r="B1" s="309" t="s">
        <v>570</v>
      </c>
      <c r="C1" s="309"/>
      <c r="D1" s="309"/>
      <c r="E1" s="309"/>
      <c r="F1" s="309"/>
      <c r="G1" s="309"/>
      <c r="H1" s="309"/>
    </row>
    <row r="2" spans="2:8" ht="19.5" thickBot="1" x14ac:dyDescent="0.3">
      <c r="B2" s="309" t="s">
        <v>177</v>
      </c>
      <c r="C2" s="309"/>
      <c r="D2" s="309"/>
      <c r="E2" s="309"/>
      <c r="F2" s="309"/>
      <c r="G2" s="309"/>
      <c r="H2" s="309"/>
    </row>
    <row r="3" spans="2:8" ht="45.75" thickBot="1" x14ac:dyDescent="0.3">
      <c r="B3" s="54" t="s">
        <v>61</v>
      </c>
      <c r="C3" s="54" t="s">
        <v>62</v>
      </c>
      <c r="D3" s="22" t="s">
        <v>63</v>
      </c>
      <c r="E3" s="22" t="s">
        <v>251</v>
      </c>
      <c r="F3" s="22" t="s">
        <v>64</v>
      </c>
      <c r="G3" s="55" t="s">
        <v>125</v>
      </c>
      <c r="H3" s="56" t="s">
        <v>65</v>
      </c>
    </row>
    <row r="4" spans="2:8" ht="15.75" x14ac:dyDescent="0.3">
      <c r="B4" s="109" t="s">
        <v>128</v>
      </c>
      <c r="C4" s="67"/>
      <c r="D4" s="45" t="s">
        <v>126</v>
      </c>
      <c r="E4" s="42"/>
      <c r="F4" s="42"/>
      <c r="G4" s="49"/>
      <c r="H4" s="31"/>
    </row>
    <row r="5" spans="2:8" ht="15.75" x14ac:dyDescent="0.3">
      <c r="B5" s="39"/>
      <c r="C5" s="42"/>
      <c r="D5" s="45" t="s">
        <v>127</v>
      </c>
      <c r="E5" s="42"/>
      <c r="F5" s="42"/>
      <c r="G5" s="49"/>
      <c r="H5" s="31"/>
    </row>
    <row r="6" spans="2:8" ht="15.75" x14ac:dyDescent="0.3">
      <c r="B6" s="40">
        <v>1</v>
      </c>
      <c r="C6" s="44" t="s">
        <v>131</v>
      </c>
      <c r="D6" s="44" t="s">
        <v>328</v>
      </c>
      <c r="E6" s="44" t="s">
        <v>308</v>
      </c>
      <c r="F6" s="48">
        <v>19102</v>
      </c>
      <c r="G6" s="100">
        <v>483.891864</v>
      </c>
      <c r="H6" s="32">
        <v>6.591484365190893E-2</v>
      </c>
    </row>
    <row r="7" spans="2:8" ht="15.75" x14ac:dyDescent="0.3">
      <c r="B7" s="40">
        <v>2</v>
      </c>
      <c r="C7" s="44" t="s">
        <v>172</v>
      </c>
      <c r="D7" s="44" t="s">
        <v>351</v>
      </c>
      <c r="E7" s="44" t="s">
        <v>312</v>
      </c>
      <c r="F7" s="48">
        <v>32399</v>
      </c>
      <c r="G7" s="100">
        <v>432.76964249999997</v>
      </c>
      <c r="H7" s="32">
        <v>5.8951070362861117E-2</v>
      </c>
    </row>
    <row r="8" spans="2:8" ht="15.75" x14ac:dyDescent="0.3">
      <c r="B8" s="40">
        <v>3</v>
      </c>
      <c r="C8" s="44" t="s">
        <v>149</v>
      </c>
      <c r="D8" s="44" t="s">
        <v>336</v>
      </c>
      <c r="E8" s="44" t="s">
        <v>316</v>
      </c>
      <c r="F8" s="48">
        <v>176740</v>
      </c>
      <c r="G8" s="100">
        <v>297.36505</v>
      </c>
      <c r="H8" s="32">
        <v>4.0506510310518641E-2</v>
      </c>
    </row>
    <row r="9" spans="2:8" ht="15.75" x14ac:dyDescent="0.3">
      <c r="B9" s="40">
        <v>4</v>
      </c>
      <c r="C9" s="44" t="s">
        <v>133</v>
      </c>
      <c r="D9" s="44" t="s">
        <v>329</v>
      </c>
      <c r="E9" s="44" t="s">
        <v>354</v>
      </c>
      <c r="F9" s="48">
        <v>119891</v>
      </c>
      <c r="G9" s="100">
        <v>273.95093500000002</v>
      </c>
      <c r="H9" s="32">
        <v>3.7317083406922642E-2</v>
      </c>
    </row>
    <row r="10" spans="2:8" ht="15.75" x14ac:dyDescent="0.3">
      <c r="B10" s="40">
        <v>5</v>
      </c>
      <c r="C10" s="44" t="s">
        <v>144</v>
      </c>
      <c r="D10" s="44" t="s">
        <v>331</v>
      </c>
      <c r="E10" s="44" t="s">
        <v>308</v>
      </c>
      <c r="F10" s="48">
        <v>27411</v>
      </c>
      <c r="G10" s="100">
        <v>229.52600850000002</v>
      </c>
      <c r="H10" s="32">
        <v>3.1265603102440719E-2</v>
      </c>
    </row>
    <row r="11" spans="2:8" ht="15.75" x14ac:dyDescent="0.3">
      <c r="B11" s="40">
        <v>6</v>
      </c>
      <c r="C11" s="44" t="s">
        <v>136</v>
      </c>
      <c r="D11" s="44" t="s">
        <v>495</v>
      </c>
      <c r="E11" s="44" t="s">
        <v>318</v>
      </c>
      <c r="F11" s="48">
        <v>9174</v>
      </c>
      <c r="G11" s="100">
        <v>226.41890699999999</v>
      </c>
      <c r="H11" s="32">
        <v>3.0842359553995537E-2</v>
      </c>
    </row>
    <row r="12" spans="2:8" ht="15.75" x14ac:dyDescent="0.3">
      <c r="B12" s="40">
        <v>7</v>
      </c>
      <c r="C12" s="44" t="s">
        <v>170</v>
      </c>
      <c r="D12" s="44" t="s">
        <v>350</v>
      </c>
      <c r="E12" s="44" t="s">
        <v>316</v>
      </c>
      <c r="F12" s="48">
        <v>145632</v>
      </c>
      <c r="G12" s="100">
        <v>213.860592</v>
      </c>
      <c r="H12" s="32">
        <v>2.9131689399482623E-2</v>
      </c>
    </row>
    <row r="13" spans="2:8" ht="15.75" x14ac:dyDescent="0.3">
      <c r="B13" s="40">
        <v>8</v>
      </c>
      <c r="C13" s="44" t="s">
        <v>132</v>
      </c>
      <c r="D13" s="44" t="s">
        <v>327</v>
      </c>
      <c r="E13" s="44" t="s">
        <v>353</v>
      </c>
      <c r="F13" s="48">
        <v>91504</v>
      </c>
      <c r="G13" s="100">
        <v>212.38078399999998</v>
      </c>
      <c r="H13" s="32">
        <v>2.8930112724585594E-2</v>
      </c>
    </row>
    <row r="14" spans="2:8" ht="15.75" x14ac:dyDescent="0.3">
      <c r="B14" s="40">
        <v>9</v>
      </c>
      <c r="C14" s="44" t="s">
        <v>141</v>
      </c>
      <c r="D14" s="44" t="s">
        <v>505</v>
      </c>
      <c r="E14" s="44" t="s">
        <v>311</v>
      </c>
      <c r="F14" s="48">
        <v>36967</v>
      </c>
      <c r="G14" s="100">
        <v>212.13512950000001</v>
      </c>
      <c r="H14" s="32">
        <v>2.8896650128570782E-2</v>
      </c>
    </row>
    <row r="15" spans="2:8" ht="15.75" x14ac:dyDescent="0.3">
      <c r="B15" s="40">
        <v>10</v>
      </c>
      <c r="C15" s="44" t="s">
        <v>146</v>
      </c>
      <c r="D15" s="44" t="s">
        <v>337</v>
      </c>
      <c r="E15" s="44" t="s">
        <v>308</v>
      </c>
      <c r="F15" s="48">
        <v>120083</v>
      </c>
      <c r="G15" s="100">
        <v>203.540685</v>
      </c>
      <c r="H15" s="32">
        <v>2.7725930991427963E-2</v>
      </c>
    </row>
    <row r="16" spans="2:8" ht="15.75" x14ac:dyDescent="0.3">
      <c r="B16" s="40">
        <v>11</v>
      </c>
      <c r="C16" s="44" t="s">
        <v>138</v>
      </c>
      <c r="D16" s="44" t="s">
        <v>489</v>
      </c>
      <c r="E16" s="44" t="s">
        <v>317</v>
      </c>
      <c r="F16" s="48">
        <v>26092</v>
      </c>
      <c r="G16" s="100">
        <v>190.380278</v>
      </c>
      <c r="H16" s="32">
        <v>2.5933244992060785E-2</v>
      </c>
    </row>
    <row r="17" spans="2:8" ht="15.75" x14ac:dyDescent="0.3">
      <c r="B17" s="40">
        <v>12</v>
      </c>
      <c r="C17" s="44" t="s">
        <v>137</v>
      </c>
      <c r="D17" s="44" t="s">
        <v>497</v>
      </c>
      <c r="E17" s="44" t="s">
        <v>308</v>
      </c>
      <c r="F17" s="48">
        <v>14630</v>
      </c>
      <c r="G17" s="100">
        <v>181.39737</v>
      </c>
      <c r="H17" s="32">
        <v>2.4709610084325526E-2</v>
      </c>
    </row>
    <row r="18" spans="2:8" ht="15.75" x14ac:dyDescent="0.3">
      <c r="B18" s="40">
        <v>13</v>
      </c>
      <c r="C18" s="44" t="s">
        <v>139</v>
      </c>
      <c r="D18" s="44" t="s">
        <v>330</v>
      </c>
      <c r="E18" s="44" t="s">
        <v>355</v>
      </c>
      <c r="F18" s="48">
        <v>1987</v>
      </c>
      <c r="G18" s="100">
        <v>179.79667550000002</v>
      </c>
      <c r="H18" s="32">
        <v>2.4491566476752144E-2</v>
      </c>
    </row>
    <row r="19" spans="2:8" ht="15.75" x14ac:dyDescent="0.3">
      <c r="B19" s="40">
        <v>14</v>
      </c>
      <c r="C19" s="44" t="s">
        <v>134</v>
      </c>
      <c r="D19" s="44" t="s">
        <v>326</v>
      </c>
      <c r="E19" s="44" t="s">
        <v>310</v>
      </c>
      <c r="F19" s="48">
        <v>58834</v>
      </c>
      <c r="G19" s="100">
        <v>169.05949899999999</v>
      </c>
      <c r="H19" s="32">
        <v>2.3028968398722767E-2</v>
      </c>
    </row>
    <row r="20" spans="2:8" ht="15.75" x14ac:dyDescent="0.3">
      <c r="B20" s="40">
        <v>15</v>
      </c>
      <c r="C20" s="44" t="s">
        <v>152</v>
      </c>
      <c r="D20" s="44" t="s">
        <v>340</v>
      </c>
      <c r="E20" s="44" t="s">
        <v>318</v>
      </c>
      <c r="F20" s="48">
        <v>30760</v>
      </c>
      <c r="G20" s="100">
        <v>163.32022000000001</v>
      </c>
      <c r="H20" s="32">
        <v>2.2247174559842094E-2</v>
      </c>
    </row>
    <row r="21" spans="2:8" ht="15.75" x14ac:dyDescent="0.3">
      <c r="B21" s="40">
        <v>16</v>
      </c>
      <c r="C21" s="44" t="s">
        <v>154</v>
      </c>
      <c r="D21" s="44" t="s">
        <v>341</v>
      </c>
      <c r="E21" s="44" t="s">
        <v>358</v>
      </c>
      <c r="F21" s="48">
        <v>113620</v>
      </c>
      <c r="G21" s="100">
        <v>156.85240999999999</v>
      </c>
      <c r="H21" s="32">
        <v>2.1366141592277562E-2</v>
      </c>
    </row>
    <row r="22" spans="2:8" ht="15.75" x14ac:dyDescent="0.3">
      <c r="B22" s="40">
        <v>17</v>
      </c>
      <c r="C22" s="44" t="s">
        <v>155</v>
      </c>
      <c r="D22" s="44" t="s">
        <v>339</v>
      </c>
      <c r="E22" s="44" t="s">
        <v>357</v>
      </c>
      <c r="F22" s="48">
        <v>16739</v>
      </c>
      <c r="G22" s="100">
        <v>155.6141135</v>
      </c>
      <c r="H22" s="32">
        <v>2.1197463161692902E-2</v>
      </c>
    </row>
    <row r="23" spans="2:8" ht="15.75" x14ac:dyDescent="0.3">
      <c r="B23" s="40">
        <v>18</v>
      </c>
      <c r="C23" s="44" t="s">
        <v>51</v>
      </c>
      <c r="D23" s="44" t="s">
        <v>418</v>
      </c>
      <c r="E23" s="44" t="s">
        <v>311</v>
      </c>
      <c r="F23" s="48">
        <v>59800</v>
      </c>
      <c r="G23" s="100">
        <v>154.07470000000001</v>
      </c>
      <c r="H23" s="32">
        <v>2.0987767137194052E-2</v>
      </c>
    </row>
    <row r="24" spans="2:8" ht="15.75" x14ac:dyDescent="0.3">
      <c r="B24" s="40">
        <v>19</v>
      </c>
      <c r="C24" s="44" t="s">
        <v>162</v>
      </c>
      <c r="D24" s="44" t="s">
        <v>490</v>
      </c>
      <c r="E24" s="44" t="s">
        <v>359</v>
      </c>
      <c r="F24" s="48">
        <v>11899</v>
      </c>
      <c r="G24" s="100">
        <v>147.80937800000001</v>
      </c>
      <c r="H24" s="32">
        <v>2.0134316705841347E-2</v>
      </c>
    </row>
    <row r="25" spans="2:8" ht="15.75" x14ac:dyDescent="0.3">
      <c r="B25" s="40">
        <v>20</v>
      </c>
      <c r="C25" s="44" t="s">
        <v>160</v>
      </c>
      <c r="D25" s="44" t="s">
        <v>346</v>
      </c>
      <c r="E25" s="44" t="s">
        <v>312</v>
      </c>
      <c r="F25" s="48">
        <v>4616</v>
      </c>
      <c r="G25" s="100">
        <v>141.89122399999999</v>
      </c>
      <c r="H25" s="32">
        <v>1.9328156849394741E-2</v>
      </c>
    </row>
    <row r="26" spans="2:8" ht="15.75" x14ac:dyDescent="0.3">
      <c r="B26" s="40">
        <v>21</v>
      </c>
      <c r="C26" s="44" t="s">
        <v>143</v>
      </c>
      <c r="D26" s="44" t="s">
        <v>335</v>
      </c>
      <c r="E26" s="44" t="s">
        <v>311</v>
      </c>
      <c r="F26" s="48">
        <v>71980</v>
      </c>
      <c r="G26" s="100">
        <v>135.35839000000001</v>
      </c>
      <c r="H26" s="32">
        <v>1.8438266434304244E-2</v>
      </c>
    </row>
    <row r="27" spans="2:8" ht="15.75" x14ac:dyDescent="0.3">
      <c r="B27" s="40">
        <v>22</v>
      </c>
      <c r="C27" s="44" t="s">
        <v>147</v>
      </c>
      <c r="D27" s="44" t="s">
        <v>332</v>
      </c>
      <c r="E27" s="44" t="s">
        <v>318</v>
      </c>
      <c r="F27" s="48">
        <v>13945</v>
      </c>
      <c r="G27" s="100">
        <v>135.31530749999999</v>
      </c>
      <c r="H27" s="32">
        <v>1.8432397816823966E-2</v>
      </c>
    </row>
    <row r="28" spans="2:8" ht="15.75" x14ac:dyDescent="0.3">
      <c r="B28" s="40">
        <v>23</v>
      </c>
      <c r="C28" s="44" t="s">
        <v>26</v>
      </c>
      <c r="D28" s="44" t="s">
        <v>49</v>
      </c>
      <c r="E28" s="44" t="s">
        <v>314</v>
      </c>
      <c r="F28" s="48">
        <v>29950</v>
      </c>
      <c r="G28" s="100">
        <v>131.00129999999999</v>
      </c>
      <c r="H28" s="32">
        <v>1.784475179292706E-2</v>
      </c>
    </row>
    <row r="29" spans="2:8" ht="15.75" x14ac:dyDescent="0.3">
      <c r="B29" s="40">
        <v>24</v>
      </c>
      <c r="C29" s="44" t="s">
        <v>145</v>
      </c>
      <c r="D29" s="44" t="s">
        <v>338</v>
      </c>
      <c r="E29" s="44" t="s">
        <v>355</v>
      </c>
      <c r="F29" s="48">
        <v>100784</v>
      </c>
      <c r="G29" s="100">
        <v>130.364104</v>
      </c>
      <c r="H29" s="32">
        <v>1.7757954146923199E-2</v>
      </c>
    </row>
    <row r="30" spans="2:8" ht="15.75" x14ac:dyDescent="0.3">
      <c r="B30" s="40">
        <v>25</v>
      </c>
      <c r="C30" s="44" t="s">
        <v>19</v>
      </c>
      <c r="D30" s="44" t="s">
        <v>521</v>
      </c>
      <c r="E30" s="44" t="s">
        <v>308</v>
      </c>
      <c r="F30" s="48">
        <v>87977</v>
      </c>
      <c r="G30" s="100">
        <v>126.5549145</v>
      </c>
      <c r="H30" s="32">
        <v>1.7239073485741028E-2</v>
      </c>
    </row>
    <row r="31" spans="2:8" ht="15.75" x14ac:dyDescent="0.3">
      <c r="B31" s="40">
        <v>26</v>
      </c>
      <c r="C31" s="44" t="s">
        <v>20</v>
      </c>
      <c r="D31" s="44" t="s">
        <v>528</v>
      </c>
      <c r="E31" s="44" t="s">
        <v>308</v>
      </c>
      <c r="F31" s="48">
        <v>14616</v>
      </c>
      <c r="G31" s="100">
        <v>125.77068</v>
      </c>
      <c r="H31" s="32">
        <v>1.7132246530589052E-2</v>
      </c>
    </row>
    <row r="32" spans="2:8" ht="15.75" x14ac:dyDescent="0.3">
      <c r="B32" s="40">
        <v>27</v>
      </c>
      <c r="C32" s="44" t="s">
        <v>135</v>
      </c>
      <c r="D32" s="44" t="s">
        <v>333</v>
      </c>
      <c r="E32" s="44" t="s">
        <v>311</v>
      </c>
      <c r="F32" s="48">
        <v>66133</v>
      </c>
      <c r="G32" s="100">
        <v>124.29697349999999</v>
      </c>
      <c r="H32" s="32">
        <v>1.6931500990597287E-2</v>
      </c>
    </row>
    <row r="33" spans="2:8" ht="15.75" x14ac:dyDescent="0.3">
      <c r="B33" s="40">
        <v>28</v>
      </c>
      <c r="C33" s="44" t="s">
        <v>148</v>
      </c>
      <c r="D33" s="44" t="s">
        <v>498</v>
      </c>
      <c r="E33" s="44" t="s">
        <v>356</v>
      </c>
      <c r="F33" s="48">
        <v>29821</v>
      </c>
      <c r="G33" s="100">
        <v>121.7442325</v>
      </c>
      <c r="H33" s="32">
        <v>1.6583771391451108E-2</v>
      </c>
    </row>
    <row r="34" spans="2:8" ht="15.75" x14ac:dyDescent="0.3">
      <c r="B34" s="40">
        <v>29</v>
      </c>
      <c r="C34" s="44" t="s">
        <v>167</v>
      </c>
      <c r="D34" s="44" t="s">
        <v>493</v>
      </c>
      <c r="E34" s="44" t="s">
        <v>358</v>
      </c>
      <c r="F34" s="48">
        <v>15802</v>
      </c>
      <c r="G34" s="100">
        <v>113.324043</v>
      </c>
      <c r="H34" s="32">
        <v>1.5436788944124933E-2</v>
      </c>
    </row>
    <row r="35" spans="2:8" ht="15.75" x14ac:dyDescent="0.3">
      <c r="B35" s="40">
        <v>30</v>
      </c>
      <c r="C35" s="44" t="s">
        <v>142</v>
      </c>
      <c r="D35" s="44" t="s">
        <v>334</v>
      </c>
      <c r="E35" s="44" t="s">
        <v>308</v>
      </c>
      <c r="F35" s="48">
        <v>2543</v>
      </c>
      <c r="G35" s="100">
        <v>110.29245300000001</v>
      </c>
      <c r="H35" s="32">
        <v>1.5023831430818426E-2</v>
      </c>
    </row>
    <row r="36" spans="2:8" ht="15.75" x14ac:dyDescent="0.3">
      <c r="B36" s="40">
        <v>31</v>
      </c>
      <c r="C36" s="44" t="s">
        <v>140</v>
      </c>
      <c r="D36" s="44" t="s">
        <v>496</v>
      </c>
      <c r="E36" s="44" t="s">
        <v>310</v>
      </c>
      <c r="F36" s="48">
        <v>37593</v>
      </c>
      <c r="G36" s="100">
        <v>106.98967800000001</v>
      </c>
      <c r="H36" s="32">
        <v>1.4573933604591627E-2</v>
      </c>
    </row>
    <row r="37" spans="2:8" ht="15.75" x14ac:dyDescent="0.3">
      <c r="B37" s="40">
        <v>32</v>
      </c>
      <c r="C37" s="44" t="s">
        <v>161</v>
      </c>
      <c r="D37" s="44" t="s">
        <v>21</v>
      </c>
      <c r="E37" s="44" t="s">
        <v>311</v>
      </c>
      <c r="F37" s="48">
        <v>13474</v>
      </c>
      <c r="G37" s="100">
        <v>104.55824</v>
      </c>
      <c r="H37" s="32">
        <v>1.4242727672971932E-2</v>
      </c>
    </row>
    <row r="38" spans="2:8" ht="15.75" x14ac:dyDescent="0.3">
      <c r="B38" s="40">
        <v>33</v>
      </c>
      <c r="C38" s="44" t="s">
        <v>157</v>
      </c>
      <c r="D38" s="44" t="s">
        <v>345</v>
      </c>
      <c r="E38" s="44" t="s">
        <v>320</v>
      </c>
      <c r="F38" s="48">
        <v>154065</v>
      </c>
      <c r="G38" s="100">
        <v>103.9168425</v>
      </c>
      <c r="H38" s="32">
        <v>1.4155357706505159E-2</v>
      </c>
    </row>
    <row r="39" spans="2:8" ht="15.75" x14ac:dyDescent="0.3">
      <c r="B39" s="40">
        <v>34</v>
      </c>
      <c r="C39" s="44" t="s">
        <v>169</v>
      </c>
      <c r="D39" s="44" t="s">
        <v>504</v>
      </c>
      <c r="E39" s="44" t="s">
        <v>360</v>
      </c>
      <c r="F39" s="48">
        <v>69125</v>
      </c>
      <c r="G39" s="100">
        <v>100.1275625</v>
      </c>
      <c r="H39" s="32">
        <v>1.363918908013349E-2</v>
      </c>
    </row>
    <row r="40" spans="2:8" ht="15.75" x14ac:dyDescent="0.3">
      <c r="B40" s="40">
        <v>35</v>
      </c>
      <c r="C40" s="44" t="s">
        <v>150</v>
      </c>
      <c r="D40" s="44" t="s">
        <v>494</v>
      </c>
      <c r="E40" s="44" t="s">
        <v>311</v>
      </c>
      <c r="F40" s="48">
        <v>76175</v>
      </c>
      <c r="G40" s="100">
        <v>99.713075000000003</v>
      </c>
      <c r="H40" s="32">
        <v>1.3582728368989626E-2</v>
      </c>
    </row>
    <row r="41" spans="2:8" ht="15.75" x14ac:dyDescent="0.3">
      <c r="B41" s="40">
        <v>36</v>
      </c>
      <c r="C41" s="44" t="s">
        <v>114</v>
      </c>
      <c r="D41" s="44" t="s">
        <v>307</v>
      </c>
      <c r="E41" s="44" t="s">
        <v>322</v>
      </c>
      <c r="F41" s="48">
        <v>19547</v>
      </c>
      <c r="G41" s="100">
        <v>93.356471999999997</v>
      </c>
      <c r="H41" s="32">
        <v>1.2716843810735809E-2</v>
      </c>
    </row>
    <row r="42" spans="2:8" ht="15.75" x14ac:dyDescent="0.3">
      <c r="B42" s="40">
        <v>37</v>
      </c>
      <c r="C42" s="44" t="s">
        <v>156</v>
      </c>
      <c r="D42" s="44" t="s">
        <v>343</v>
      </c>
      <c r="E42" s="44" t="s">
        <v>491</v>
      </c>
      <c r="F42" s="48">
        <v>38560</v>
      </c>
      <c r="G42" s="100">
        <v>91.73424</v>
      </c>
      <c r="H42" s="32">
        <v>1.2495866405240265E-2</v>
      </c>
    </row>
    <row r="43" spans="2:8" ht="15.75" x14ac:dyDescent="0.3">
      <c r="B43" s="40">
        <v>38</v>
      </c>
      <c r="C43" s="44" t="s">
        <v>159</v>
      </c>
      <c r="D43" s="44" t="s">
        <v>347</v>
      </c>
      <c r="E43" s="44" t="s">
        <v>317</v>
      </c>
      <c r="F43" s="48">
        <v>181399</v>
      </c>
      <c r="G43" s="100">
        <v>90.608800500000001</v>
      </c>
      <c r="H43" s="32">
        <v>1.2342561143876782E-2</v>
      </c>
    </row>
    <row r="44" spans="2:8" ht="15.75" x14ac:dyDescent="0.3">
      <c r="B44" s="40">
        <v>39</v>
      </c>
      <c r="C44" s="44" t="s">
        <v>168</v>
      </c>
      <c r="D44" s="44" t="s">
        <v>501</v>
      </c>
      <c r="E44" s="44" t="s">
        <v>502</v>
      </c>
      <c r="F44" s="48">
        <v>60366</v>
      </c>
      <c r="G44" s="100">
        <v>84.965145000000007</v>
      </c>
      <c r="H44" s="32">
        <v>1.1573792959116114E-2</v>
      </c>
    </row>
    <row r="45" spans="2:8" ht="15.75" x14ac:dyDescent="0.3">
      <c r="B45" s="40">
        <v>40</v>
      </c>
      <c r="C45" s="44" t="s">
        <v>43</v>
      </c>
      <c r="D45" s="44" t="s">
        <v>522</v>
      </c>
      <c r="E45" s="44" t="s">
        <v>311</v>
      </c>
      <c r="F45" s="48">
        <v>13106</v>
      </c>
      <c r="G45" s="100">
        <v>79.350277000000006</v>
      </c>
      <c r="H45" s="32">
        <v>1.0808946153702361E-2</v>
      </c>
    </row>
    <row r="46" spans="2:8" ht="15.75" x14ac:dyDescent="0.3">
      <c r="B46" s="40">
        <v>41</v>
      </c>
      <c r="C46" s="44" t="s">
        <v>164</v>
      </c>
      <c r="D46" s="44" t="s">
        <v>499</v>
      </c>
      <c r="E46" s="44" t="s">
        <v>323</v>
      </c>
      <c r="F46" s="48">
        <v>65865</v>
      </c>
      <c r="G46" s="100">
        <v>78.181754999999995</v>
      </c>
      <c r="H46" s="32">
        <v>1.0649772274858603E-2</v>
      </c>
    </row>
    <row r="47" spans="2:8" ht="15.75" x14ac:dyDescent="0.3">
      <c r="B47" s="40">
        <v>42</v>
      </c>
      <c r="C47" s="44" t="s">
        <v>163</v>
      </c>
      <c r="D47" s="44" t="s">
        <v>488</v>
      </c>
      <c r="E47" s="44" t="s">
        <v>311</v>
      </c>
      <c r="F47" s="48">
        <v>24733</v>
      </c>
      <c r="G47" s="100">
        <v>77.970782499999999</v>
      </c>
      <c r="H47" s="32">
        <v>1.0621033995943559E-2</v>
      </c>
    </row>
    <row r="48" spans="2:8" ht="15.75" x14ac:dyDescent="0.3">
      <c r="B48" s="40">
        <v>43</v>
      </c>
      <c r="C48" s="44" t="s">
        <v>171</v>
      </c>
      <c r="D48" s="44" t="s">
        <v>503</v>
      </c>
      <c r="E48" s="44" t="s">
        <v>356</v>
      </c>
      <c r="F48" s="48">
        <v>29617</v>
      </c>
      <c r="G48" s="100">
        <v>74.2053935</v>
      </c>
      <c r="H48" s="32">
        <v>1.0108119756857246E-2</v>
      </c>
    </row>
    <row r="49" spans="2:9" ht="15.75" x14ac:dyDescent="0.3">
      <c r="B49" s="40">
        <v>44</v>
      </c>
      <c r="C49" s="44" t="s">
        <v>153</v>
      </c>
      <c r="D49" s="44" t="s">
        <v>344</v>
      </c>
      <c r="E49" s="44" t="s">
        <v>310</v>
      </c>
      <c r="F49" s="48">
        <v>46961</v>
      </c>
      <c r="G49" s="100">
        <v>74.174899499999995</v>
      </c>
      <c r="H49" s="32">
        <v>1.0103965921275663E-2</v>
      </c>
    </row>
    <row r="50" spans="2:9" ht="15.75" x14ac:dyDescent="0.3">
      <c r="B50" s="40">
        <v>45</v>
      </c>
      <c r="C50" s="44" t="s">
        <v>174</v>
      </c>
      <c r="D50" s="44" t="s">
        <v>500</v>
      </c>
      <c r="E50" s="44" t="s">
        <v>312</v>
      </c>
      <c r="F50" s="48">
        <v>16120</v>
      </c>
      <c r="G50" s="100">
        <v>70.726500000000001</v>
      </c>
      <c r="H50" s="32">
        <v>9.6342313983331148E-3</v>
      </c>
    </row>
    <row r="51" spans="2:9" ht="15.75" x14ac:dyDescent="0.3">
      <c r="B51" s="40">
        <v>46</v>
      </c>
      <c r="C51" s="44" t="s">
        <v>158</v>
      </c>
      <c r="D51" s="44" t="s">
        <v>492</v>
      </c>
      <c r="E51" s="44" t="s">
        <v>309</v>
      </c>
      <c r="F51" s="48">
        <v>36347</v>
      </c>
      <c r="G51" s="100">
        <v>69.840760500000002</v>
      </c>
      <c r="H51" s="32">
        <v>9.5135776221439376E-3</v>
      </c>
    </row>
    <row r="52" spans="2:9" ht="15.75" x14ac:dyDescent="0.3">
      <c r="B52" s="40">
        <v>47</v>
      </c>
      <c r="C52" s="44" t="s">
        <v>151</v>
      </c>
      <c r="D52" s="44" t="s">
        <v>342</v>
      </c>
      <c r="E52" s="44" t="s">
        <v>310</v>
      </c>
      <c r="F52" s="48">
        <v>31395</v>
      </c>
      <c r="G52" s="100">
        <v>69.524227499999995</v>
      </c>
      <c r="H52" s="32">
        <v>9.4704600895753992E-3</v>
      </c>
    </row>
    <row r="53" spans="2:9" ht="15.75" x14ac:dyDescent="0.3">
      <c r="B53" s="40">
        <v>48</v>
      </c>
      <c r="C53" s="44" t="s">
        <v>165</v>
      </c>
      <c r="D53" s="44" t="s">
        <v>348</v>
      </c>
      <c r="E53" s="44" t="s">
        <v>322</v>
      </c>
      <c r="F53" s="48">
        <v>80767</v>
      </c>
      <c r="G53" s="100">
        <v>69.500003499999991</v>
      </c>
      <c r="H53" s="32">
        <v>9.4671603416535705E-3</v>
      </c>
    </row>
    <row r="54" spans="2:9" ht="15.75" x14ac:dyDescent="0.3">
      <c r="B54" s="40">
        <v>49</v>
      </c>
      <c r="C54" s="44" t="s">
        <v>166</v>
      </c>
      <c r="D54" s="44" t="s">
        <v>349</v>
      </c>
      <c r="E54" s="44" t="s">
        <v>310</v>
      </c>
      <c r="F54" s="48">
        <v>55180</v>
      </c>
      <c r="G54" s="100">
        <v>60.504869999999997</v>
      </c>
      <c r="H54" s="32">
        <v>8.2418600991999227E-3</v>
      </c>
    </row>
    <row r="55" spans="2:9" ht="16.5" thickBot="1" x14ac:dyDescent="0.35">
      <c r="B55" s="40">
        <v>50</v>
      </c>
      <c r="C55" s="44" t="s">
        <v>173</v>
      </c>
      <c r="D55" s="44" t="s">
        <v>506</v>
      </c>
      <c r="E55" s="44" t="s">
        <v>310</v>
      </c>
      <c r="F55" s="48">
        <v>82750</v>
      </c>
      <c r="G55" s="100">
        <v>48.367375000000003</v>
      </c>
      <c r="H55" s="32">
        <v>6.5885132571235983E-3</v>
      </c>
    </row>
    <row r="56" spans="2:9" ht="16.5" thickBot="1" x14ac:dyDescent="0.35">
      <c r="B56" s="69"/>
      <c r="C56" s="57"/>
      <c r="D56" s="58" t="s">
        <v>445</v>
      </c>
      <c r="E56" s="57"/>
      <c r="F56" s="57"/>
      <c r="G56" s="101">
        <v>7328.3747629999989</v>
      </c>
      <c r="H56" s="90">
        <v>0.99825748821794646</v>
      </c>
    </row>
    <row r="57" spans="2:9" x14ac:dyDescent="0.25">
      <c r="B57" s="42"/>
      <c r="C57" s="42"/>
      <c r="D57" s="42"/>
      <c r="E57" s="42"/>
      <c r="F57" s="42"/>
      <c r="G57" s="42"/>
      <c r="H57" s="35"/>
    </row>
    <row r="58" spans="2:9" ht="16.5" thickBot="1" x14ac:dyDescent="0.35">
      <c r="B58" s="65" t="s">
        <v>129</v>
      </c>
      <c r="C58" s="42"/>
      <c r="D58" s="46" t="s">
        <v>534</v>
      </c>
      <c r="E58" s="42"/>
      <c r="F58" s="42"/>
      <c r="G58" s="52">
        <v>0</v>
      </c>
      <c r="H58" s="36">
        <v>0</v>
      </c>
    </row>
    <row r="59" spans="2:9" ht="16.5" thickBot="1" x14ac:dyDescent="0.35">
      <c r="B59" s="61"/>
      <c r="C59" s="62"/>
      <c r="D59" s="58" t="s">
        <v>445</v>
      </c>
      <c r="E59" s="63"/>
      <c r="F59" s="63"/>
      <c r="G59" s="59">
        <v>0</v>
      </c>
      <c r="H59" s="64">
        <v>0</v>
      </c>
    </row>
    <row r="60" spans="2:9" ht="15.75" thickBot="1" x14ac:dyDescent="0.3">
      <c r="B60" s="39"/>
      <c r="C60" s="42"/>
      <c r="D60" s="42"/>
      <c r="E60" s="42"/>
      <c r="F60" s="42"/>
      <c r="G60" s="42"/>
      <c r="H60" s="35"/>
    </row>
    <row r="61" spans="2:9" ht="16.5" thickBot="1" x14ac:dyDescent="0.35">
      <c r="B61" s="71" t="s">
        <v>252</v>
      </c>
      <c r="C61" s="62"/>
      <c r="D61" s="72" t="s">
        <v>446</v>
      </c>
      <c r="E61" s="62"/>
      <c r="F61" s="62"/>
      <c r="G61" s="103">
        <v>12.8</v>
      </c>
      <c r="H61" s="96">
        <v>1.7425117820536009E-3</v>
      </c>
      <c r="I61" s="95"/>
    </row>
    <row r="62" spans="2:9" ht="16.5" thickBot="1" x14ac:dyDescent="0.35">
      <c r="B62" s="68"/>
      <c r="C62" s="41"/>
      <c r="D62" s="46" t="s">
        <v>445</v>
      </c>
      <c r="E62" s="41"/>
      <c r="F62" s="41"/>
      <c r="G62" s="104">
        <v>12.8</v>
      </c>
      <c r="H62" s="34">
        <v>1.7425117820536009E-3</v>
      </c>
    </row>
    <row r="63" spans="2:9" ht="16.5" thickBot="1" x14ac:dyDescent="0.35">
      <c r="B63" s="69"/>
      <c r="C63" s="57"/>
      <c r="D63" s="58" t="s">
        <v>447</v>
      </c>
      <c r="E63" s="57"/>
      <c r="F63" s="57"/>
      <c r="G63" s="101">
        <v>7341.1668326999998</v>
      </c>
      <c r="H63" s="70">
        <v>1</v>
      </c>
    </row>
    <row r="64" spans="2:9" x14ac:dyDescent="0.25">
      <c r="B64" s="25"/>
      <c r="C64" s="1"/>
      <c r="D64" s="5" t="s">
        <v>116</v>
      </c>
      <c r="E64" s="4"/>
      <c r="F64" s="4"/>
      <c r="G64" s="1"/>
      <c r="H64" s="26"/>
    </row>
    <row r="65" spans="2:8" x14ac:dyDescent="0.25">
      <c r="B65" s="25"/>
      <c r="C65" s="1"/>
      <c r="D65" s="17" t="s">
        <v>117</v>
      </c>
      <c r="E65" s="5"/>
      <c r="F65" s="5"/>
      <c r="G65" s="1"/>
      <c r="H65" s="26"/>
    </row>
    <row r="66" spans="2:8" ht="15.75" x14ac:dyDescent="0.3">
      <c r="B66" s="25"/>
      <c r="C66" s="1"/>
      <c r="D66" s="3" t="s">
        <v>118</v>
      </c>
      <c r="E66" s="5"/>
      <c r="F66" s="7" t="s">
        <v>119</v>
      </c>
      <c r="G66" s="1"/>
      <c r="H66" s="26"/>
    </row>
    <row r="67" spans="2:8" ht="15.75" x14ac:dyDescent="0.3">
      <c r="B67" s="25"/>
      <c r="C67" s="1"/>
      <c r="D67" s="3" t="s">
        <v>543</v>
      </c>
      <c r="E67" s="5"/>
      <c r="F67" s="7" t="s">
        <v>119</v>
      </c>
      <c r="G67" s="1"/>
      <c r="H67" s="26"/>
    </row>
    <row r="68" spans="2:8" ht="15.75" x14ac:dyDescent="0.3">
      <c r="B68" s="25"/>
      <c r="C68" s="1"/>
      <c r="D68" s="3" t="s">
        <v>578</v>
      </c>
      <c r="E68" s="5"/>
      <c r="F68" s="9">
        <v>106.377707</v>
      </c>
      <c r="G68" s="1"/>
      <c r="H68" s="26"/>
    </row>
    <row r="69" spans="2:8" ht="15.75" x14ac:dyDescent="0.3">
      <c r="B69" s="25"/>
      <c r="C69" s="1"/>
      <c r="D69" s="3" t="s">
        <v>577</v>
      </c>
      <c r="E69" s="5"/>
      <c r="F69" s="9">
        <v>113.51401199999999</v>
      </c>
      <c r="G69" s="1"/>
      <c r="H69" s="26"/>
    </row>
    <row r="70" spans="2:8" ht="15.75" x14ac:dyDescent="0.3">
      <c r="B70" s="25"/>
      <c r="C70" s="1"/>
      <c r="D70" s="3" t="s">
        <v>120</v>
      </c>
      <c r="E70" s="5"/>
      <c r="F70" s="7" t="s">
        <v>119</v>
      </c>
      <c r="G70" s="1"/>
      <c r="H70" s="26"/>
    </row>
    <row r="71" spans="2:8" ht="15.75" x14ac:dyDescent="0.3">
      <c r="B71" s="25"/>
      <c r="C71" s="1"/>
      <c r="D71" s="3" t="s">
        <v>121</v>
      </c>
      <c r="E71" s="5"/>
      <c r="F71" s="7" t="s">
        <v>119</v>
      </c>
      <c r="G71" s="1"/>
      <c r="H71" s="26"/>
    </row>
    <row r="72" spans="2:8" ht="15.75" x14ac:dyDescent="0.3">
      <c r="B72" s="25"/>
      <c r="C72" s="1"/>
      <c r="D72" s="3" t="s">
        <v>122</v>
      </c>
      <c r="E72" s="5"/>
      <c r="F72" s="11">
        <v>0.23780341683632653</v>
      </c>
      <c r="G72" s="1"/>
      <c r="H72" s="26"/>
    </row>
    <row r="73" spans="2:8" ht="15.75" x14ac:dyDescent="0.3">
      <c r="B73" s="25"/>
      <c r="C73" s="1"/>
      <c r="D73" s="3" t="s">
        <v>123</v>
      </c>
      <c r="E73" s="5"/>
      <c r="F73" s="11" t="s">
        <v>119</v>
      </c>
      <c r="G73" s="1"/>
      <c r="H73" s="26"/>
    </row>
    <row r="74" spans="2:8" ht="15.75" x14ac:dyDescent="0.3">
      <c r="B74" s="25"/>
      <c r="C74" s="1"/>
      <c r="D74" s="3" t="s">
        <v>124</v>
      </c>
      <c r="E74" s="5"/>
      <c r="F74" s="11" t="s">
        <v>119</v>
      </c>
      <c r="G74" s="1"/>
      <c r="H74" s="26"/>
    </row>
    <row r="75" spans="2:8" ht="16.5" thickBot="1" x14ac:dyDescent="0.35">
      <c r="B75" s="30"/>
      <c r="C75" s="27"/>
      <c r="D75" s="21" t="s">
        <v>559</v>
      </c>
      <c r="E75" s="66"/>
      <c r="F75" s="28"/>
      <c r="G75" s="27"/>
      <c r="H75" s="29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7"/>
  <sheetViews>
    <sheetView zoomScale="85" zoomScaleNormal="85" workbookViewId="0"/>
  </sheetViews>
  <sheetFormatPr defaultRowHeight="15" x14ac:dyDescent="0.25"/>
  <cols>
    <col min="1" max="1" width="6.85546875" customWidth="1"/>
    <col min="2" max="2" width="7.140625" bestFit="1" customWidth="1"/>
    <col min="3" max="3" width="12.85546875" bestFit="1" customWidth="1"/>
    <col min="4" max="4" width="68.85546875" customWidth="1"/>
    <col min="5" max="5" width="14.85546875" customWidth="1"/>
    <col min="6" max="6" width="10.28515625" bestFit="1" customWidth="1"/>
    <col min="7" max="7" width="12.42578125" customWidth="1"/>
  </cols>
  <sheetData>
    <row r="1" spans="2:8" ht="18.75" customHeight="1" x14ac:dyDescent="0.25">
      <c r="B1" s="309" t="s">
        <v>570</v>
      </c>
      <c r="C1" s="309"/>
      <c r="D1" s="309"/>
      <c r="E1" s="309"/>
      <c r="F1" s="309"/>
      <c r="G1" s="309"/>
      <c r="H1" s="309"/>
    </row>
    <row r="2" spans="2:8" ht="19.5" customHeight="1" thickBot="1" x14ac:dyDescent="0.3">
      <c r="B2" s="309" t="s">
        <v>185</v>
      </c>
      <c r="C2" s="309"/>
      <c r="D2" s="309"/>
      <c r="E2" s="309"/>
      <c r="F2" s="309"/>
      <c r="G2" s="309"/>
      <c r="H2" s="309"/>
    </row>
    <row r="3" spans="2:8" ht="45.75" thickBot="1" x14ac:dyDescent="0.3">
      <c r="B3" s="54" t="s">
        <v>61</v>
      </c>
      <c r="C3" s="54" t="s">
        <v>62</v>
      </c>
      <c r="D3" s="22" t="s">
        <v>63</v>
      </c>
      <c r="E3" s="22" t="s">
        <v>251</v>
      </c>
      <c r="F3" s="22" t="s">
        <v>64</v>
      </c>
      <c r="G3" s="55" t="s">
        <v>125</v>
      </c>
      <c r="H3" s="56" t="s">
        <v>65</v>
      </c>
    </row>
    <row r="4" spans="2:8" ht="15.75" x14ac:dyDescent="0.3">
      <c r="B4" s="65" t="s">
        <v>128</v>
      </c>
      <c r="C4" s="42"/>
      <c r="D4" s="45" t="s">
        <v>126</v>
      </c>
      <c r="E4" s="42"/>
      <c r="F4" s="42"/>
      <c r="G4" s="49"/>
      <c r="H4" s="31"/>
    </row>
    <row r="5" spans="2:8" ht="15.75" x14ac:dyDescent="0.3">
      <c r="B5" s="39"/>
      <c r="C5" s="42"/>
      <c r="D5" s="45" t="s">
        <v>127</v>
      </c>
      <c r="E5" s="42"/>
      <c r="F5" s="42"/>
      <c r="G5" s="49"/>
      <c r="H5" s="31"/>
    </row>
    <row r="6" spans="2:8" ht="15.75" x14ac:dyDescent="0.3">
      <c r="B6" s="40">
        <v>1</v>
      </c>
      <c r="C6" s="44" t="s">
        <v>74</v>
      </c>
      <c r="D6" s="44" t="s">
        <v>272</v>
      </c>
      <c r="E6" s="44" t="s">
        <v>310</v>
      </c>
      <c r="F6" s="48">
        <v>21487</v>
      </c>
      <c r="G6" s="100">
        <v>346.99356299999999</v>
      </c>
      <c r="H6" s="32">
        <v>0.54162048808488461</v>
      </c>
    </row>
    <row r="7" spans="2:8" ht="15.75" x14ac:dyDescent="0.3">
      <c r="B7" s="40">
        <v>2</v>
      </c>
      <c r="C7" s="44" t="s">
        <v>106</v>
      </c>
      <c r="D7" s="44" t="s">
        <v>301</v>
      </c>
      <c r="E7" s="44" t="s">
        <v>310</v>
      </c>
      <c r="F7" s="48">
        <v>15657</v>
      </c>
      <c r="G7" s="100">
        <v>77.275123499999992</v>
      </c>
      <c r="H7" s="32">
        <v>0.12061834734060969</v>
      </c>
    </row>
    <row r="8" spans="2:8" ht="15.75" x14ac:dyDescent="0.3">
      <c r="B8" s="40">
        <v>3</v>
      </c>
      <c r="C8" s="44" t="s">
        <v>107</v>
      </c>
      <c r="D8" s="44" t="s">
        <v>303</v>
      </c>
      <c r="E8" s="44" t="s">
        <v>310</v>
      </c>
      <c r="F8" s="48">
        <v>12411</v>
      </c>
      <c r="G8" s="100">
        <v>57.270559500000005</v>
      </c>
      <c r="H8" s="32">
        <v>8.93933251127325E-2</v>
      </c>
    </row>
    <row r="9" spans="2:8" ht="15.75" x14ac:dyDescent="0.3">
      <c r="B9" s="40">
        <v>4</v>
      </c>
      <c r="C9" s="44" t="s">
        <v>153</v>
      </c>
      <c r="D9" s="44" t="s">
        <v>344</v>
      </c>
      <c r="E9" s="44" t="s">
        <v>310</v>
      </c>
      <c r="F9" s="48">
        <v>17830</v>
      </c>
      <c r="G9" s="100">
        <v>28.162485</v>
      </c>
      <c r="H9" s="32">
        <v>4.3958679635170181E-2</v>
      </c>
    </row>
    <row r="10" spans="2:8" ht="15.75" x14ac:dyDescent="0.3">
      <c r="B10" s="40">
        <v>5</v>
      </c>
      <c r="C10" s="44" t="s">
        <v>151</v>
      </c>
      <c r="D10" s="44" t="s">
        <v>342</v>
      </c>
      <c r="E10" s="44" t="s">
        <v>310</v>
      </c>
      <c r="F10" s="48">
        <v>11920</v>
      </c>
      <c r="G10" s="100">
        <v>26.396840000000001</v>
      </c>
      <c r="H10" s="32">
        <v>4.1202693332667399E-2</v>
      </c>
    </row>
    <row r="11" spans="2:8" ht="15.75" x14ac:dyDescent="0.3">
      <c r="B11" s="40">
        <v>6</v>
      </c>
      <c r="C11" s="44" t="s">
        <v>166</v>
      </c>
      <c r="D11" s="44" t="s">
        <v>349</v>
      </c>
      <c r="E11" s="44" t="s">
        <v>310</v>
      </c>
      <c r="F11" s="48">
        <v>20949</v>
      </c>
      <c r="G11" s="100">
        <v>22.970578500000002</v>
      </c>
      <c r="H11" s="32">
        <v>3.5854659179260215E-2</v>
      </c>
    </row>
    <row r="12" spans="2:8" ht="15.75" x14ac:dyDescent="0.3">
      <c r="B12" s="40">
        <v>7</v>
      </c>
      <c r="C12" s="44" t="s">
        <v>173</v>
      </c>
      <c r="D12" s="44" t="s">
        <v>506</v>
      </c>
      <c r="E12" s="44" t="s">
        <v>310</v>
      </c>
      <c r="F12" s="48">
        <v>31416</v>
      </c>
      <c r="G12" s="100">
        <v>18.362652000000001</v>
      </c>
      <c r="H12" s="32">
        <v>2.8662170135913684E-2</v>
      </c>
    </row>
    <row r="13" spans="2:8" ht="15.75" x14ac:dyDescent="0.3">
      <c r="B13" s="40">
        <v>8</v>
      </c>
      <c r="C13" s="44" t="s">
        <v>178</v>
      </c>
      <c r="D13" s="44" t="s">
        <v>507</v>
      </c>
      <c r="E13" s="44" t="s">
        <v>310</v>
      </c>
      <c r="F13" s="48">
        <v>10216</v>
      </c>
      <c r="G13" s="100">
        <v>14.787660000000001</v>
      </c>
      <c r="H13" s="32">
        <v>2.3081983301325177E-2</v>
      </c>
    </row>
    <row r="14" spans="2:8" ht="15.75" x14ac:dyDescent="0.3">
      <c r="B14" s="40">
        <v>9</v>
      </c>
      <c r="C14" s="44" t="s">
        <v>179</v>
      </c>
      <c r="D14" s="44" t="s">
        <v>361</v>
      </c>
      <c r="E14" s="44" t="s">
        <v>310</v>
      </c>
      <c r="F14" s="48">
        <v>18654</v>
      </c>
      <c r="G14" s="100">
        <v>14.17704</v>
      </c>
      <c r="H14" s="32">
        <v>2.2128869648221493E-2</v>
      </c>
    </row>
    <row r="15" spans="2:8" ht="15.75" x14ac:dyDescent="0.3">
      <c r="B15" s="40">
        <v>10</v>
      </c>
      <c r="C15" s="44" t="s">
        <v>181</v>
      </c>
      <c r="D15" s="44" t="s">
        <v>510</v>
      </c>
      <c r="E15" s="44" t="s">
        <v>310</v>
      </c>
      <c r="F15" s="48">
        <v>16976</v>
      </c>
      <c r="G15" s="100">
        <v>11.484264</v>
      </c>
      <c r="H15" s="32">
        <v>1.7925729282118323E-2</v>
      </c>
    </row>
    <row r="16" spans="2:8" ht="15.75" x14ac:dyDescent="0.3">
      <c r="B16" s="40">
        <v>11</v>
      </c>
      <c r="C16" s="44" t="s">
        <v>180</v>
      </c>
      <c r="D16" s="44" t="s">
        <v>508</v>
      </c>
      <c r="E16" s="44" t="s">
        <v>310</v>
      </c>
      <c r="F16" s="48">
        <v>19588</v>
      </c>
      <c r="G16" s="100">
        <v>10.117201999999999</v>
      </c>
      <c r="H16" s="32">
        <v>1.5791889157590427E-2</v>
      </c>
    </row>
    <row r="17" spans="2:8" ht="16.5" thickBot="1" x14ac:dyDescent="0.35">
      <c r="B17" s="40">
        <v>12</v>
      </c>
      <c r="C17" s="44" t="s">
        <v>182</v>
      </c>
      <c r="D17" s="44" t="s">
        <v>509</v>
      </c>
      <c r="E17" s="44" t="s">
        <v>310</v>
      </c>
      <c r="F17" s="48">
        <v>20182</v>
      </c>
      <c r="G17" s="100">
        <v>8.9204439999999998</v>
      </c>
      <c r="H17" s="32">
        <v>1.3923875680696361E-2</v>
      </c>
    </row>
    <row r="18" spans="2:8" ht="16.5" thickBot="1" x14ac:dyDescent="0.35">
      <c r="B18" s="69"/>
      <c r="C18" s="57"/>
      <c r="D18" s="58" t="s">
        <v>445</v>
      </c>
      <c r="E18" s="57"/>
      <c r="F18" s="57"/>
      <c r="G18" s="59">
        <v>636.91841150000005</v>
      </c>
      <c r="H18" s="90">
        <v>0.99416270989118993</v>
      </c>
    </row>
    <row r="19" spans="2:8" x14ac:dyDescent="0.25">
      <c r="B19" s="39"/>
      <c r="C19" s="42"/>
      <c r="D19" s="42"/>
      <c r="E19" s="42"/>
      <c r="F19" s="42"/>
      <c r="G19" s="42"/>
      <c r="H19" s="35"/>
    </row>
    <row r="20" spans="2:8" ht="16.5" thickBot="1" x14ac:dyDescent="0.35">
      <c r="B20" s="65" t="s">
        <v>129</v>
      </c>
      <c r="C20" s="42"/>
      <c r="D20" s="46" t="s">
        <v>534</v>
      </c>
      <c r="E20" s="42"/>
      <c r="F20" s="42"/>
      <c r="G20" s="52">
        <v>0</v>
      </c>
      <c r="H20" s="36">
        <v>0</v>
      </c>
    </row>
    <row r="21" spans="2:8" ht="16.5" thickBot="1" x14ac:dyDescent="0.35">
      <c r="B21" s="61"/>
      <c r="C21" s="62"/>
      <c r="D21" s="58" t="s">
        <v>445</v>
      </c>
      <c r="E21" s="63"/>
      <c r="F21" s="63"/>
      <c r="G21" s="59">
        <v>0</v>
      </c>
      <c r="H21" s="64">
        <v>0</v>
      </c>
    </row>
    <row r="22" spans="2:8" ht="15.75" thickBot="1" x14ac:dyDescent="0.3">
      <c r="B22" s="39"/>
      <c r="C22" s="42"/>
      <c r="D22" s="42"/>
      <c r="E22" s="42"/>
      <c r="F22" s="42"/>
      <c r="G22" s="42"/>
      <c r="H22" s="35"/>
    </row>
    <row r="23" spans="2:8" ht="16.5" thickBot="1" x14ac:dyDescent="0.35">
      <c r="B23" s="71" t="s">
        <v>252</v>
      </c>
      <c r="C23" s="62"/>
      <c r="D23" s="72" t="s">
        <v>446</v>
      </c>
      <c r="E23" s="62"/>
      <c r="F23" s="62"/>
      <c r="G23" s="73">
        <v>3.7397072999999637</v>
      </c>
      <c r="H23" s="74">
        <v>5.8372901088098467E-3</v>
      </c>
    </row>
    <row r="24" spans="2:8" ht="16.5" thickBot="1" x14ac:dyDescent="0.35">
      <c r="B24" s="57"/>
      <c r="C24" s="57"/>
      <c r="D24" s="58" t="s">
        <v>445</v>
      </c>
      <c r="E24" s="57"/>
      <c r="F24" s="57"/>
      <c r="G24" s="59">
        <v>3.7397072999999637</v>
      </c>
      <c r="H24" s="90">
        <v>5.8372901088098467E-3</v>
      </c>
    </row>
    <row r="25" spans="2:8" ht="16.5" thickBot="1" x14ac:dyDescent="0.35">
      <c r="B25" s="43"/>
      <c r="C25" s="43"/>
      <c r="D25" s="47" t="s">
        <v>447</v>
      </c>
      <c r="E25" s="43"/>
      <c r="F25" s="43"/>
      <c r="G25" s="53">
        <v>640.65811880000001</v>
      </c>
      <c r="H25" s="38">
        <v>0.99999999999999978</v>
      </c>
    </row>
    <row r="26" spans="2:8" x14ac:dyDescent="0.25">
      <c r="B26" s="25"/>
      <c r="C26" s="1"/>
      <c r="D26" s="5" t="s">
        <v>116</v>
      </c>
      <c r="E26" s="4"/>
      <c r="F26" s="4"/>
      <c r="G26" s="1"/>
      <c r="H26" s="26"/>
    </row>
    <row r="27" spans="2:8" x14ac:dyDescent="0.25">
      <c r="B27" s="25"/>
      <c r="C27" s="1"/>
      <c r="D27" s="17" t="s">
        <v>117</v>
      </c>
      <c r="E27" s="5"/>
      <c r="F27" s="5"/>
      <c r="G27" s="1"/>
      <c r="H27" s="26"/>
    </row>
    <row r="28" spans="2:8" ht="15.75" x14ac:dyDescent="0.3">
      <c r="B28" s="25"/>
      <c r="C28" s="1"/>
      <c r="D28" s="3" t="s">
        <v>118</v>
      </c>
      <c r="E28" s="5"/>
      <c r="F28" s="7" t="s">
        <v>119</v>
      </c>
      <c r="G28" s="1"/>
      <c r="H28" s="26"/>
    </row>
    <row r="29" spans="2:8" ht="15.75" x14ac:dyDescent="0.3">
      <c r="B29" s="25"/>
      <c r="C29" s="1"/>
      <c r="D29" s="3" t="s">
        <v>543</v>
      </c>
      <c r="E29" s="5"/>
      <c r="F29" s="7" t="s">
        <v>119</v>
      </c>
      <c r="G29" s="1"/>
      <c r="H29" s="26"/>
    </row>
    <row r="30" spans="2:8" ht="15.75" x14ac:dyDescent="0.3">
      <c r="B30" s="25"/>
      <c r="C30" s="1"/>
      <c r="D30" s="3" t="s">
        <v>578</v>
      </c>
      <c r="E30" s="5"/>
      <c r="F30" s="9">
        <v>215.47296399999999</v>
      </c>
      <c r="G30" s="1"/>
      <c r="H30" s="26"/>
    </row>
    <row r="31" spans="2:8" ht="15.75" x14ac:dyDescent="0.3">
      <c r="B31" s="25"/>
      <c r="C31" s="1"/>
      <c r="D31" s="3" t="s">
        <v>577</v>
      </c>
      <c r="E31" s="5"/>
      <c r="F31" s="9">
        <v>230.83202199999999</v>
      </c>
      <c r="G31" s="1"/>
      <c r="H31" s="26"/>
    </row>
    <row r="32" spans="2:8" ht="15.75" x14ac:dyDescent="0.3">
      <c r="B32" s="25"/>
      <c r="C32" s="1"/>
      <c r="D32" s="3" t="s">
        <v>120</v>
      </c>
      <c r="E32" s="5"/>
      <c r="F32" s="7" t="s">
        <v>119</v>
      </c>
      <c r="G32" s="1"/>
      <c r="H32" s="26"/>
    </row>
    <row r="33" spans="2:8" ht="15.75" x14ac:dyDescent="0.3">
      <c r="B33" s="25"/>
      <c r="C33" s="1"/>
      <c r="D33" s="3" t="s">
        <v>121</v>
      </c>
      <c r="E33" s="5"/>
      <c r="F33" s="7" t="s">
        <v>119</v>
      </c>
      <c r="G33" s="1"/>
      <c r="H33" s="26"/>
    </row>
    <row r="34" spans="2:8" ht="15.75" x14ac:dyDescent="0.3">
      <c r="B34" s="25"/>
      <c r="C34" s="1"/>
      <c r="D34" s="3" t="s">
        <v>122</v>
      </c>
      <c r="E34" s="5"/>
      <c r="F34" s="11">
        <v>11.812157763489381</v>
      </c>
      <c r="G34" s="1"/>
      <c r="H34" s="26"/>
    </row>
    <row r="35" spans="2:8" ht="15.75" x14ac:dyDescent="0.3">
      <c r="B35" s="25"/>
      <c r="C35" s="1"/>
      <c r="D35" s="3" t="s">
        <v>123</v>
      </c>
      <c r="E35" s="5"/>
      <c r="F35" s="11" t="s">
        <v>119</v>
      </c>
      <c r="G35" s="1"/>
      <c r="H35" s="26"/>
    </row>
    <row r="36" spans="2:8" ht="15.75" x14ac:dyDescent="0.3">
      <c r="B36" s="25"/>
      <c r="C36" s="1"/>
      <c r="D36" s="3" t="s">
        <v>124</v>
      </c>
      <c r="E36" s="5"/>
      <c r="F36" s="7" t="s">
        <v>119</v>
      </c>
      <c r="G36" s="1"/>
      <c r="H36" s="26"/>
    </row>
    <row r="37" spans="2:8" ht="16.5" thickBot="1" x14ac:dyDescent="0.35">
      <c r="B37" s="30"/>
      <c r="C37" s="27"/>
      <c r="D37" s="21" t="s">
        <v>559</v>
      </c>
      <c r="E37" s="27"/>
      <c r="F37" s="27"/>
      <c r="G37" s="27"/>
      <c r="H37" s="29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5"/>
  <sheetViews>
    <sheetView zoomScale="85" zoomScaleNormal="85" workbookViewId="0"/>
  </sheetViews>
  <sheetFormatPr defaultRowHeight="15" x14ac:dyDescent="0.25"/>
  <cols>
    <col min="1" max="1" width="7.85546875" customWidth="1"/>
    <col min="2" max="2" width="7.140625" bestFit="1" customWidth="1"/>
    <col min="4" max="4" width="59.28515625" customWidth="1"/>
    <col min="5" max="5" width="13.28515625" customWidth="1"/>
    <col min="6" max="6" width="11.85546875" bestFit="1" customWidth="1"/>
    <col min="7" max="7" width="18.7109375" bestFit="1" customWidth="1"/>
  </cols>
  <sheetData>
    <row r="1" spans="2:8" ht="18.75" customHeight="1" x14ac:dyDescent="0.25">
      <c r="B1" s="309" t="s">
        <v>570</v>
      </c>
      <c r="C1" s="309"/>
      <c r="D1" s="309"/>
      <c r="E1" s="309"/>
      <c r="F1" s="309"/>
      <c r="G1" s="309"/>
      <c r="H1" s="309"/>
    </row>
    <row r="2" spans="2:8" ht="19.5" thickBot="1" x14ac:dyDescent="0.3">
      <c r="B2" s="309" t="s">
        <v>184</v>
      </c>
      <c r="C2" s="309"/>
      <c r="D2" s="309"/>
      <c r="E2" s="309"/>
      <c r="F2" s="309"/>
      <c r="G2" s="309"/>
      <c r="H2" s="309"/>
    </row>
    <row r="3" spans="2:8" ht="45.75" thickBot="1" x14ac:dyDescent="0.3">
      <c r="B3" s="23" t="s">
        <v>61</v>
      </c>
      <c r="C3" s="54" t="s">
        <v>62</v>
      </c>
      <c r="D3" s="22" t="s">
        <v>63</v>
      </c>
      <c r="E3" s="22" t="s">
        <v>255</v>
      </c>
      <c r="F3" s="22" t="s">
        <v>256</v>
      </c>
      <c r="G3" s="55" t="s">
        <v>125</v>
      </c>
      <c r="H3" s="56" t="s">
        <v>65</v>
      </c>
    </row>
    <row r="4" spans="2:8" ht="15.75" x14ac:dyDescent="0.3">
      <c r="B4" s="65" t="s">
        <v>128</v>
      </c>
      <c r="C4" s="42"/>
      <c r="D4" s="45" t="s">
        <v>183</v>
      </c>
      <c r="E4" s="42"/>
      <c r="F4" s="42"/>
      <c r="G4" s="49"/>
      <c r="H4" s="31"/>
    </row>
    <row r="5" spans="2:8" ht="16.5" thickBot="1" x14ac:dyDescent="0.35">
      <c r="B5" s="24"/>
      <c r="C5" s="44"/>
      <c r="D5" s="44" t="s">
        <v>183</v>
      </c>
      <c r="E5" s="44" t="s">
        <v>183</v>
      </c>
      <c r="F5" s="92">
        <v>9086</v>
      </c>
      <c r="G5" s="50">
        <v>273544.15062279999</v>
      </c>
      <c r="H5" s="32">
        <v>0.99430625832375807</v>
      </c>
    </row>
    <row r="6" spans="2:8" ht="16.5" thickBot="1" x14ac:dyDescent="0.35">
      <c r="B6" s="75"/>
      <c r="C6" s="57"/>
      <c r="D6" s="58" t="s">
        <v>445</v>
      </c>
      <c r="E6" s="57"/>
      <c r="F6" s="57"/>
      <c r="G6" s="59">
        <v>273544.15062279999</v>
      </c>
      <c r="H6" s="60">
        <v>0.99430625832375807</v>
      </c>
    </row>
    <row r="7" spans="2:8" x14ac:dyDescent="0.25">
      <c r="B7" s="25"/>
      <c r="C7" s="42"/>
      <c r="D7" s="42"/>
      <c r="E7" s="42"/>
      <c r="F7" s="42"/>
      <c r="G7" s="42"/>
      <c r="H7" s="35"/>
    </row>
    <row r="8" spans="2:8" ht="16.5" thickBot="1" x14ac:dyDescent="0.35">
      <c r="B8" s="65" t="s">
        <v>129</v>
      </c>
      <c r="C8" s="42"/>
      <c r="D8" s="46" t="s">
        <v>534</v>
      </c>
      <c r="E8" s="42"/>
      <c r="F8" s="42"/>
      <c r="G8" s="52">
        <v>0</v>
      </c>
      <c r="H8" s="36">
        <v>0</v>
      </c>
    </row>
    <row r="9" spans="2:8" ht="16.5" thickBot="1" x14ac:dyDescent="0.35">
      <c r="B9" s="61"/>
      <c r="C9" s="62"/>
      <c r="D9" s="58" t="s">
        <v>445</v>
      </c>
      <c r="E9" s="63"/>
      <c r="F9" s="63"/>
      <c r="G9" s="59">
        <v>0</v>
      </c>
      <c r="H9" s="64">
        <v>0</v>
      </c>
    </row>
    <row r="10" spans="2:8" ht="15.75" thickBot="1" x14ac:dyDescent="0.3">
      <c r="B10" s="25"/>
      <c r="C10" s="42"/>
      <c r="D10" s="42"/>
      <c r="E10" s="42"/>
      <c r="F10" s="42"/>
      <c r="G10" s="42"/>
      <c r="H10" s="35"/>
    </row>
    <row r="11" spans="2:8" ht="16.5" thickBot="1" x14ac:dyDescent="0.35">
      <c r="B11" s="71" t="s">
        <v>252</v>
      </c>
      <c r="C11" s="62"/>
      <c r="D11" s="72" t="s">
        <v>446</v>
      </c>
      <c r="E11" s="62"/>
      <c r="F11" s="62"/>
      <c r="G11" s="73">
        <v>1566.4084558000322</v>
      </c>
      <c r="H11" s="74">
        <v>5.6937416762418919E-3</v>
      </c>
    </row>
    <row r="12" spans="2:8" ht="16.5" thickBot="1" x14ac:dyDescent="0.35">
      <c r="B12" s="75"/>
      <c r="C12" s="57"/>
      <c r="D12" s="58" t="s">
        <v>445</v>
      </c>
      <c r="E12" s="57"/>
      <c r="F12" s="57"/>
      <c r="G12" s="59">
        <v>1566.4084558000322</v>
      </c>
      <c r="H12" s="60">
        <v>5.6937416762418919E-3</v>
      </c>
    </row>
    <row r="13" spans="2:8" ht="16.5" thickBot="1" x14ac:dyDescent="0.35">
      <c r="B13" s="37"/>
      <c r="C13" s="43"/>
      <c r="D13" s="47" t="s">
        <v>447</v>
      </c>
      <c r="E13" s="43"/>
      <c r="F13" s="43"/>
      <c r="G13" s="53">
        <v>275110.55907860002</v>
      </c>
      <c r="H13" s="38">
        <v>1</v>
      </c>
    </row>
    <row r="14" spans="2:8" x14ac:dyDescent="0.25">
      <c r="B14" s="25"/>
      <c r="C14" s="1"/>
      <c r="D14" s="5"/>
      <c r="E14" s="4"/>
      <c r="F14" s="4"/>
      <c r="G14" s="1"/>
      <c r="H14" s="26"/>
    </row>
    <row r="15" spans="2:8" x14ac:dyDescent="0.25">
      <c r="B15" s="25"/>
      <c r="C15" s="1"/>
      <c r="D15" s="17" t="s">
        <v>117</v>
      </c>
      <c r="E15" s="5"/>
      <c r="F15" s="5"/>
      <c r="G15" s="1"/>
      <c r="H15" s="26"/>
    </row>
    <row r="16" spans="2:8" ht="15.75" x14ac:dyDescent="0.3">
      <c r="B16" s="25"/>
      <c r="C16" s="1"/>
      <c r="D16" s="3" t="s">
        <v>118</v>
      </c>
      <c r="E16" s="5"/>
      <c r="F16" s="7" t="s">
        <v>119</v>
      </c>
      <c r="G16" s="1"/>
      <c r="H16" s="26"/>
    </row>
    <row r="17" spans="2:8" ht="15.75" x14ac:dyDescent="0.3">
      <c r="B17" s="25"/>
      <c r="C17" s="1"/>
      <c r="D17" s="3" t="s">
        <v>543</v>
      </c>
      <c r="E17" s="5"/>
      <c r="F17" s="7" t="s">
        <v>119</v>
      </c>
      <c r="G17" s="1"/>
      <c r="H17" s="26"/>
    </row>
    <row r="18" spans="2:8" ht="15.75" x14ac:dyDescent="0.3">
      <c r="B18" s="25"/>
      <c r="C18" s="1"/>
      <c r="D18" s="3" t="s">
        <v>578</v>
      </c>
      <c r="E18" s="5"/>
      <c r="F18" s="9">
        <v>3106.8493010000002</v>
      </c>
      <c r="G18" s="1"/>
      <c r="H18" s="26"/>
    </row>
    <row r="19" spans="2:8" ht="15.75" x14ac:dyDescent="0.3">
      <c r="B19" s="25"/>
      <c r="C19" s="1"/>
      <c r="D19" s="3" t="s">
        <v>577</v>
      </c>
      <c r="E19" s="5"/>
      <c r="F19" s="9">
        <v>2812.2291380000001</v>
      </c>
      <c r="G19" s="1"/>
      <c r="H19" s="26"/>
    </row>
    <row r="20" spans="2:8" ht="15.75" x14ac:dyDescent="0.3">
      <c r="B20" s="25"/>
      <c r="C20" s="1"/>
      <c r="D20" s="3" t="s">
        <v>120</v>
      </c>
      <c r="E20" s="5"/>
      <c r="F20" s="7" t="s">
        <v>119</v>
      </c>
      <c r="G20" s="1"/>
      <c r="H20" s="26"/>
    </row>
    <row r="21" spans="2:8" ht="15.75" x14ac:dyDescent="0.3">
      <c r="B21" s="25"/>
      <c r="C21" s="1"/>
      <c r="D21" s="3" t="s">
        <v>121</v>
      </c>
      <c r="E21" s="5"/>
      <c r="F21" s="7" t="s">
        <v>119</v>
      </c>
      <c r="G21" s="1"/>
      <c r="H21" s="26"/>
    </row>
    <row r="22" spans="2:8" ht="15.75" x14ac:dyDescent="0.3">
      <c r="B22" s="25"/>
      <c r="C22" s="1"/>
      <c r="D22" s="3" t="s">
        <v>122</v>
      </c>
      <c r="E22" s="5"/>
      <c r="F22" s="11">
        <v>0.18428836606178695</v>
      </c>
      <c r="G22" s="1"/>
      <c r="H22" s="26"/>
    </row>
    <row r="23" spans="2:8" ht="15.75" x14ac:dyDescent="0.3">
      <c r="B23" s="25"/>
      <c r="C23" s="1"/>
      <c r="D23" s="3" t="s">
        <v>123</v>
      </c>
      <c r="E23" s="5"/>
      <c r="F23" s="11" t="s">
        <v>119</v>
      </c>
      <c r="G23" s="1"/>
      <c r="H23" s="26"/>
    </row>
    <row r="24" spans="2:8" ht="15.75" x14ac:dyDescent="0.3">
      <c r="B24" s="25"/>
      <c r="C24" s="1"/>
      <c r="D24" s="3" t="s">
        <v>124</v>
      </c>
      <c r="E24" s="5"/>
      <c r="F24" s="7" t="s">
        <v>119</v>
      </c>
      <c r="G24" s="1"/>
      <c r="H24" s="26"/>
    </row>
    <row r="25" spans="2:8" ht="16.5" thickBot="1" x14ac:dyDescent="0.35">
      <c r="B25" s="30"/>
      <c r="C25" s="27"/>
      <c r="D25" s="21" t="s">
        <v>559</v>
      </c>
      <c r="E25" s="27"/>
      <c r="F25" s="27"/>
      <c r="G25" s="27"/>
      <c r="H25" s="29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4"/>
  <sheetViews>
    <sheetView zoomScale="85" zoomScaleNormal="85" workbookViewId="0"/>
  </sheetViews>
  <sheetFormatPr defaultRowHeight="15" x14ac:dyDescent="0.25"/>
  <cols>
    <col min="1" max="1" width="5.5703125" style="116" customWidth="1"/>
    <col min="2" max="2" width="7.140625" style="116" bestFit="1" customWidth="1"/>
    <col min="3" max="3" width="9.7109375" style="116" customWidth="1"/>
    <col min="4" max="4" width="68.140625" style="116" customWidth="1"/>
    <col min="5" max="5" width="14.5703125" style="116" bestFit="1" customWidth="1"/>
    <col min="6" max="6" width="11.85546875" style="116" bestFit="1" customWidth="1"/>
    <col min="7" max="7" width="15.85546875" style="116" bestFit="1" customWidth="1"/>
    <col min="8" max="8" width="10.140625" style="116" customWidth="1"/>
    <col min="9" max="9" width="9.28515625" style="116" bestFit="1" customWidth="1"/>
    <col min="10" max="11" width="10.28515625" style="116" bestFit="1" customWidth="1"/>
    <col min="12" max="16384" width="9.140625" style="116"/>
  </cols>
  <sheetData>
    <row r="1" spans="2:11" ht="18.75" customHeight="1" x14ac:dyDescent="0.25">
      <c r="B1" s="309" t="s">
        <v>570</v>
      </c>
      <c r="C1" s="309"/>
      <c r="D1" s="309"/>
      <c r="E1" s="309"/>
      <c r="F1" s="309"/>
      <c r="G1" s="309"/>
      <c r="H1" s="309"/>
    </row>
    <row r="2" spans="2:11" ht="19.5" thickBot="1" x14ac:dyDescent="0.3">
      <c r="B2" s="309" t="s">
        <v>189</v>
      </c>
      <c r="C2" s="309"/>
      <c r="D2" s="309"/>
      <c r="E2" s="309"/>
      <c r="F2" s="309"/>
      <c r="G2" s="309"/>
      <c r="H2" s="309"/>
    </row>
    <row r="3" spans="2:11" ht="30.75" thickBot="1" x14ac:dyDescent="0.3">
      <c r="B3" s="54" t="s">
        <v>61</v>
      </c>
      <c r="C3" s="54" t="s">
        <v>62</v>
      </c>
      <c r="D3" s="22" t="s">
        <v>63</v>
      </c>
      <c r="E3" s="22" t="s">
        <v>257</v>
      </c>
      <c r="F3" s="22" t="s">
        <v>64</v>
      </c>
      <c r="G3" s="55" t="s">
        <v>125</v>
      </c>
      <c r="H3" s="56" t="s">
        <v>65</v>
      </c>
    </row>
    <row r="4" spans="2:11" ht="15.75" thickBot="1" x14ac:dyDescent="0.3">
      <c r="B4" s="79"/>
      <c r="C4" s="79"/>
      <c r="D4" s="79"/>
      <c r="E4" s="79"/>
      <c r="F4" s="79"/>
      <c r="G4" s="152"/>
      <c r="H4" s="93"/>
    </row>
    <row r="5" spans="2:11" ht="16.5" thickBot="1" x14ac:dyDescent="0.35">
      <c r="B5" s="174" t="s">
        <v>128</v>
      </c>
      <c r="C5" s="81"/>
      <c r="D5" s="58" t="s">
        <v>449</v>
      </c>
      <c r="E5" s="81"/>
      <c r="F5" s="81"/>
      <c r="G5" s="175">
        <v>0</v>
      </c>
      <c r="H5" s="176">
        <v>0</v>
      </c>
    </row>
    <row r="6" spans="2:11" ht="16.5" thickBot="1" x14ac:dyDescent="0.35">
      <c r="B6" s="81"/>
      <c r="C6" s="81"/>
      <c r="D6" s="58" t="s">
        <v>445</v>
      </c>
      <c r="E6" s="81"/>
      <c r="F6" s="81"/>
      <c r="G6" s="175">
        <v>0</v>
      </c>
      <c r="H6" s="176">
        <v>0</v>
      </c>
    </row>
    <row r="7" spans="2:11" ht="15.75" x14ac:dyDescent="0.3">
      <c r="B7" s="79"/>
      <c r="C7" s="79"/>
      <c r="D7" s="46"/>
      <c r="E7" s="79"/>
      <c r="F7" s="79"/>
      <c r="G7" s="152"/>
      <c r="H7" s="93"/>
    </row>
    <row r="8" spans="2:11" ht="16.5" thickBot="1" x14ac:dyDescent="0.35">
      <c r="B8" s="177" t="s">
        <v>129</v>
      </c>
      <c r="C8" s="79"/>
      <c r="D8" s="46" t="s">
        <v>534</v>
      </c>
      <c r="E8" s="79"/>
      <c r="F8" s="79"/>
      <c r="G8" s="52">
        <v>0</v>
      </c>
      <c r="H8" s="155">
        <v>0</v>
      </c>
    </row>
    <row r="9" spans="2:11" ht="16.5" thickBot="1" x14ac:dyDescent="0.35">
      <c r="B9" s="156"/>
      <c r="C9" s="81"/>
      <c r="D9" s="58" t="s">
        <v>115</v>
      </c>
      <c r="E9" s="157"/>
      <c r="F9" s="157"/>
      <c r="G9" s="59">
        <v>0</v>
      </c>
      <c r="H9" s="158">
        <v>0</v>
      </c>
    </row>
    <row r="10" spans="2:11" ht="15.75" x14ac:dyDescent="0.3">
      <c r="B10" s="188" t="s">
        <v>252</v>
      </c>
      <c r="C10" s="189"/>
      <c r="D10" s="190" t="s">
        <v>448</v>
      </c>
      <c r="E10" s="189"/>
      <c r="F10" s="189"/>
      <c r="G10" s="191"/>
      <c r="H10" s="93"/>
    </row>
    <row r="11" spans="2:11" ht="15.75" x14ac:dyDescent="0.3">
      <c r="B11" s="68">
        <v>1</v>
      </c>
      <c r="C11" s="68"/>
      <c r="D11" s="41" t="s">
        <v>556</v>
      </c>
      <c r="E11" s="41"/>
      <c r="F11" s="92"/>
      <c r="G11" s="105">
        <v>1050</v>
      </c>
      <c r="H11" s="91">
        <v>1.6426109548530882E-2</v>
      </c>
      <c r="J11" s="192"/>
      <c r="K11" s="192"/>
    </row>
    <row r="12" spans="2:11" ht="16.5" thickBot="1" x14ac:dyDescent="0.35">
      <c r="B12" s="68">
        <v>2</v>
      </c>
      <c r="C12" s="68"/>
      <c r="D12" s="41" t="s">
        <v>558</v>
      </c>
      <c r="E12" s="41"/>
      <c r="F12" s="92"/>
      <c r="G12" s="105">
        <v>200</v>
      </c>
      <c r="H12" s="91">
        <v>3.1287827711487391E-3</v>
      </c>
      <c r="J12" s="192"/>
      <c r="K12" s="192"/>
    </row>
    <row r="13" spans="2:11" ht="16.5" thickBot="1" x14ac:dyDescent="0.35">
      <c r="B13" s="57"/>
      <c r="C13" s="57"/>
      <c r="D13" s="58" t="s">
        <v>445</v>
      </c>
      <c r="E13" s="57"/>
      <c r="F13" s="57"/>
      <c r="G13" s="101">
        <v>1250</v>
      </c>
      <c r="H13" s="60">
        <v>1.95E-2</v>
      </c>
      <c r="J13" s="137"/>
      <c r="K13" s="137"/>
    </row>
    <row r="14" spans="2:11" ht="15.75" thickBot="1" x14ac:dyDescent="0.3">
      <c r="B14" s="79"/>
      <c r="C14" s="79"/>
      <c r="D14" s="79"/>
      <c r="E14" s="79"/>
      <c r="F14" s="79"/>
      <c r="G14" s="106"/>
      <c r="H14" s="93"/>
    </row>
    <row r="15" spans="2:11" ht="16.5" thickBot="1" x14ac:dyDescent="0.35">
      <c r="B15" s="174" t="s">
        <v>253</v>
      </c>
      <c r="C15" s="81"/>
      <c r="D15" s="178" t="s">
        <v>188</v>
      </c>
      <c r="E15" s="81"/>
      <c r="F15" s="81"/>
      <c r="G15" s="193">
        <v>62350.000001599998</v>
      </c>
      <c r="H15" s="94">
        <v>0.97539802893064964</v>
      </c>
      <c r="I15" s="137"/>
      <c r="J15" s="194"/>
    </row>
    <row r="16" spans="2:11" ht="16.5" thickBot="1" x14ac:dyDescent="0.35">
      <c r="B16" s="57"/>
      <c r="C16" s="57"/>
      <c r="D16" s="58" t="s">
        <v>445</v>
      </c>
      <c r="E16" s="57"/>
      <c r="F16" s="57"/>
      <c r="G16" s="101">
        <v>62350.000001599998</v>
      </c>
      <c r="H16" s="60">
        <v>0.97539802893064964</v>
      </c>
      <c r="J16" s="137"/>
    </row>
    <row r="17" spans="2:8" ht="15.75" thickBot="1" x14ac:dyDescent="0.3">
      <c r="B17" s="79"/>
      <c r="C17" s="79"/>
      <c r="D17" s="79"/>
      <c r="E17" s="79"/>
      <c r="F17" s="79"/>
      <c r="G17" s="106"/>
      <c r="H17" s="80"/>
    </row>
    <row r="18" spans="2:8" ht="16.5" thickBot="1" x14ac:dyDescent="0.35">
      <c r="B18" s="174" t="s">
        <v>254</v>
      </c>
      <c r="C18" s="81"/>
      <c r="D18" s="58" t="s">
        <v>446</v>
      </c>
      <c r="E18" s="81"/>
      <c r="F18" s="81"/>
      <c r="G18" s="107">
        <v>322.62250970000605</v>
      </c>
      <c r="H18" s="94">
        <v>5.1000000000000004E-3</v>
      </c>
    </row>
    <row r="19" spans="2:8" ht="16.5" thickBot="1" x14ac:dyDescent="0.35">
      <c r="B19" s="57"/>
      <c r="C19" s="57"/>
      <c r="D19" s="58" t="s">
        <v>445</v>
      </c>
      <c r="E19" s="57"/>
      <c r="F19" s="57"/>
      <c r="G19" s="101">
        <v>322.62250970000605</v>
      </c>
      <c r="H19" s="60">
        <v>5.1000000000000004E-3</v>
      </c>
    </row>
    <row r="20" spans="2:8" ht="16.5" thickBot="1" x14ac:dyDescent="0.35">
      <c r="B20" s="43"/>
      <c r="C20" s="43"/>
      <c r="D20" s="47" t="s">
        <v>447</v>
      </c>
      <c r="E20" s="43"/>
      <c r="F20" s="43"/>
      <c r="G20" s="102">
        <v>63922.622511300004</v>
      </c>
      <c r="H20" s="38">
        <v>1</v>
      </c>
    </row>
    <row r="21" spans="2:8" x14ac:dyDescent="0.25">
      <c r="B21" s="85"/>
      <c r="C21" s="132"/>
      <c r="D21" s="5"/>
      <c r="E21" s="4"/>
      <c r="F21" s="4"/>
      <c r="G21" s="132"/>
      <c r="H21" s="167"/>
    </row>
    <row r="22" spans="2:8" x14ac:dyDescent="0.25">
      <c r="B22" s="85"/>
      <c r="C22" s="132"/>
      <c r="D22" s="17" t="s">
        <v>117</v>
      </c>
      <c r="E22" s="5"/>
      <c r="F22" s="5"/>
      <c r="G22" s="132"/>
      <c r="H22" s="167"/>
    </row>
    <row r="23" spans="2:8" ht="15.75" x14ac:dyDescent="0.3">
      <c r="B23" s="85"/>
      <c r="C23" s="132"/>
      <c r="D23" s="18" t="s">
        <v>118</v>
      </c>
      <c r="E23" s="5"/>
      <c r="F23" s="7" t="s">
        <v>119</v>
      </c>
      <c r="G23" s="132"/>
      <c r="H23" s="167"/>
    </row>
    <row r="24" spans="2:8" ht="15.75" x14ac:dyDescent="0.3">
      <c r="B24" s="85"/>
      <c r="C24" s="132"/>
      <c r="D24" s="18" t="s">
        <v>543</v>
      </c>
      <c r="E24" s="5"/>
      <c r="F24" s="7" t="s">
        <v>119</v>
      </c>
      <c r="G24" s="132"/>
      <c r="H24" s="167"/>
    </row>
    <row r="25" spans="2:8" ht="15.75" x14ac:dyDescent="0.3">
      <c r="B25" s="85"/>
      <c r="C25" s="132"/>
      <c r="D25" s="18" t="s">
        <v>578</v>
      </c>
      <c r="E25" s="5"/>
      <c r="F25" s="9">
        <v>1000.000004</v>
      </c>
      <c r="G25" s="132"/>
      <c r="H25" s="167"/>
    </row>
    <row r="26" spans="2:8" ht="15.75" x14ac:dyDescent="0.3">
      <c r="B26" s="85"/>
      <c r="C26" s="132"/>
      <c r="D26" s="168" t="s">
        <v>577</v>
      </c>
      <c r="E26" s="5"/>
      <c r="F26" s="9">
        <v>1000.000004</v>
      </c>
      <c r="G26" s="132"/>
      <c r="H26" s="167"/>
    </row>
    <row r="27" spans="2:8" ht="15.75" x14ac:dyDescent="0.3">
      <c r="B27" s="85"/>
      <c r="C27" s="132"/>
      <c r="D27" s="18" t="s">
        <v>120</v>
      </c>
      <c r="E27" s="5"/>
      <c r="F27" s="7" t="s">
        <v>119</v>
      </c>
      <c r="G27" s="132"/>
      <c r="H27" s="167"/>
    </row>
    <row r="28" spans="2:8" ht="15.75" x14ac:dyDescent="0.3">
      <c r="B28" s="85"/>
      <c r="C28" s="132"/>
      <c r="D28" s="18" t="s">
        <v>121</v>
      </c>
      <c r="E28" s="5"/>
      <c r="F28" s="7" t="s">
        <v>119</v>
      </c>
      <c r="G28" s="132"/>
      <c r="H28" s="167"/>
    </row>
    <row r="29" spans="2:8" ht="15.75" x14ac:dyDescent="0.3">
      <c r="B29" s="85"/>
      <c r="C29" s="132"/>
      <c r="D29" s="19" t="s">
        <v>186</v>
      </c>
      <c r="E29" s="5"/>
      <c r="F29" s="7">
        <v>1.5559610891064348</v>
      </c>
      <c r="G29" s="132"/>
      <c r="H29" s="167"/>
    </row>
    <row r="30" spans="2:8" ht="15.75" x14ac:dyDescent="0.3">
      <c r="B30" s="85"/>
      <c r="C30" s="132"/>
      <c r="D30" s="168" t="s">
        <v>187</v>
      </c>
      <c r="E30" s="5"/>
      <c r="F30" s="20"/>
      <c r="G30" s="132"/>
      <c r="H30" s="167"/>
    </row>
    <row r="31" spans="2:8" ht="15.75" x14ac:dyDescent="0.3">
      <c r="B31" s="85"/>
      <c r="C31" s="132"/>
      <c r="D31" s="186" t="s">
        <v>258</v>
      </c>
      <c r="E31" s="5"/>
      <c r="F31" s="20">
        <v>5.5443845999999999</v>
      </c>
      <c r="G31" s="132"/>
      <c r="H31" s="167"/>
    </row>
    <row r="32" spans="2:8" ht="15.75" x14ac:dyDescent="0.3">
      <c r="B32" s="85"/>
      <c r="C32" s="132"/>
      <c r="D32" s="186" t="s">
        <v>259</v>
      </c>
      <c r="E32" s="5"/>
      <c r="F32" s="20">
        <v>5.3099721999999998</v>
      </c>
      <c r="G32" s="132"/>
      <c r="H32" s="167"/>
    </row>
    <row r="33" spans="2:8" ht="15.75" x14ac:dyDescent="0.3">
      <c r="B33" s="85"/>
      <c r="C33" s="132"/>
      <c r="D33" s="18" t="s">
        <v>124</v>
      </c>
      <c r="E33" s="5"/>
      <c r="F33" s="7" t="s">
        <v>119</v>
      </c>
      <c r="G33" s="132"/>
      <c r="H33" s="167"/>
    </row>
    <row r="34" spans="2:8" ht="16.5" thickBot="1" x14ac:dyDescent="0.35">
      <c r="B34" s="170"/>
      <c r="C34" s="171"/>
      <c r="D34" s="172" t="s">
        <v>559</v>
      </c>
      <c r="E34" s="171"/>
      <c r="F34" s="171"/>
      <c r="G34" s="171"/>
      <c r="H34" s="173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"/>
  <sheetViews>
    <sheetView zoomScale="85" zoomScaleNormal="85" workbookViewId="0"/>
  </sheetViews>
  <sheetFormatPr defaultRowHeight="15" x14ac:dyDescent="0.25"/>
  <cols>
    <col min="1" max="1" width="7.85546875" customWidth="1"/>
    <col min="2" max="2" width="7.140625" bestFit="1" customWidth="1"/>
    <col min="3" max="3" width="13.140625" bestFit="1" customWidth="1"/>
    <col min="4" max="4" width="71" customWidth="1"/>
    <col min="5" max="5" width="14.7109375" customWidth="1"/>
    <col min="6" max="6" width="11.85546875" bestFit="1" customWidth="1"/>
    <col min="7" max="7" width="13.7109375" customWidth="1"/>
    <col min="8" max="8" width="9.42578125" customWidth="1"/>
    <col min="9" max="9" width="9.140625" style="97"/>
  </cols>
  <sheetData>
    <row r="1" spans="2:8" ht="18.75" customHeight="1" x14ac:dyDescent="0.25">
      <c r="B1" s="309" t="s">
        <v>570</v>
      </c>
      <c r="C1" s="309"/>
      <c r="D1" s="309"/>
      <c r="E1" s="309"/>
      <c r="F1" s="309"/>
      <c r="G1" s="309"/>
      <c r="H1" s="309"/>
    </row>
    <row r="2" spans="2:8" ht="19.5" thickBot="1" x14ac:dyDescent="0.3">
      <c r="B2" s="309" t="s">
        <v>190</v>
      </c>
      <c r="C2" s="309"/>
      <c r="D2" s="309"/>
      <c r="E2" s="309"/>
      <c r="F2" s="309"/>
      <c r="G2" s="309"/>
      <c r="H2" s="309"/>
    </row>
    <row r="3" spans="2:8" ht="30.75" thickBot="1" x14ac:dyDescent="0.3">
      <c r="B3" s="54" t="s">
        <v>61</v>
      </c>
      <c r="C3" s="54" t="s">
        <v>62</v>
      </c>
      <c r="D3" s="22" t="s">
        <v>63</v>
      </c>
      <c r="E3" s="22" t="s">
        <v>251</v>
      </c>
      <c r="F3" s="22" t="s">
        <v>64</v>
      </c>
      <c r="G3" s="55" t="s">
        <v>125</v>
      </c>
      <c r="H3" s="56" t="s">
        <v>65</v>
      </c>
    </row>
    <row r="4" spans="2:8" ht="15.75" x14ac:dyDescent="0.3">
      <c r="B4" s="108" t="s">
        <v>128</v>
      </c>
      <c r="C4" s="42"/>
      <c r="D4" s="45" t="s">
        <v>126</v>
      </c>
      <c r="E4" s="42"/>
      <c r="F4" s="42"/>
      <c r="G4" s="49"/>
      <c r="H4" s="31"/>
    </row>
    <row r="5" spans="2:8" ht="15.75" x14ac:dyDescent="0.3">
      <c r="B5" s="42"/>
      <c r="C5" s="42"/>
      <c r="D5" s="45" t="s">
        <v>127</v>
      </c>
      <c r="E5" s="42"/>
      <c r="F5" s="42"/>
      <c r="G5" s="49"/>
      <c r="H5" s="31"/>
    </row>
    <row r="6" spans="2:8" ht="15.75" x14ac:dyDescent="0.3">
      <c r="B6" s="40">
        <v>1</v>
      </c>
      <c r="C6" s="44" t="s">
        <v>71</v>
      </c>
      <c r="D6" s="44" t="s">
        <v>267</v>
      </c>
      <c r="E6" s="44" t="s">
        <v>310</v>
      </c>
      <c r="F6" s="48">
        <v>163879</v>
      </c>
      <c r="G6" s="100">
        <v>971.88440950000006</v>
      </c>
      <c r="H6" s="32">
        <v>0.30444894770919262</v>
      </c>
    </row>
    <row r="7" spans="2:8" ht="15.75" x14ac:dyDescent="0.3">
      <c r="B7" s="40">
        <v>2</v>
      </c>
      <c r="C7" s="44" t="s">
        <v>69</v>
      </c>
      <c r="D7" s="44" t="s">
        <v>266</v>
      </c>
      <c r="E7" s="44" t="s">
        <v>310</v>
      </c>
      <c r="F7" s="48">
        <v>102443</v>
      </c>
      <c r="G7" s="100">
        <v>905.23756950000006</v>
      </c>
      <c r="H7" s="32">
        <v>0.28357140290262278</v>
      </c>
    </row>
    <row r="8" spans="2:8" ht="15.75" x14ac:dyDescent="0.3">
      <c r="B8" s="40">
        <v>3</v>
      </c>
      <c r="C8" s="44" t="s">
        <v>74</v>
      </c>
      <c r="D8" s="44" t="s">
        <v>272</v>
      </c>
      <c r="E8" s="44" t="s">
        <v>310</v>
      </c>
      <c r="F8" s="48">
        <v>22886</v>
      </c>
      <c r="G8" s="100">
        <v>369.58601399999998</v>
      </c>
      <c r="H8" s="32">
        <v>0.11577516004009417</v>
      </c>
    </row>
    <row r="9" spans="2:8" ht="15.75" x14ac:dyDescent="0.3">
      <c r="B9" s="40">
        <v>4</v>
      </c>
      <c r="C9" s="44" t="s">
        <v>80</v>
      </c>
      <c r="D9" s="44" t="s">
        <v>276</v>
      </c>
      <c r="E9" s="44" t="s">
        <v>310</v>
      </c>
      <c r="F9" s="48">
        <v>27509</v>
      </c>
      <c r="G9" s="100">
        <v>277.24945650000001</v>
      </c>
      <c r="H9" s="32">
        <v>8.6850148494300519E-2</v>
      </c>
    </row>
    <row r="10" spans="2:8" ht="15.75" x14ac:dyDescent="0.3">
      <c r="B10" s="40">
        <v>5</v>
      </c>
      <c r="C10" s="44" t="s">
        <v>84</v>
      </c>
      <c r="D10" s="44" t="s">
        <v>280</v>
      </c>
      <c r="E10" s="44" t="s">
        <v>310</v>
      </c>
      <c r="F10" s="48">
        <v>33635</v>
      </c>
      <c r="G10" s="100">
        <v>228.078935</v>
      </c>
      <c r="H10" s="32">
        <v>7.1447171162162093E-2</v>
      </c>
    </row>
    <row r="11" spans="2:8" ht="15.75" x14ac:dyDescent="0.3">
      <c r="B11" s="40">
        <v>6</v>
      </c>
      <c r="C11" s="44" t="s">
        <v>130</v>
      </c>
      <c r="D11" s="44" t="s">
        <v>325</v>
      </c>
      <c r="E11" s="44" t="s">
        <v>310</v>
      </c>
      <c r="F11" s="48">
        <v>37654</v>
      </c>
      <c r="G11" s="100">
        <v>138.84912499999999</v>
      </c>
      <c r="H11" s="32">
        <v>4.3495367950536247E-2</v>
      </c>
    </row>
    <row r="12" spans="2:8" ht="15.75" x14ac:dyDescent="0.3">
      <c r="B12" s="40">
        <v>7</v>
      </c>
      <c r="C12" s="44" t="s">
        <v>106</v>
      </c>
      <c r="D12" s="44" t="s">
        <v>301</v>
      </c>
      <c r="E12" s="44" t="s">
        <v>310</v>
      </c>
      <c r="F12" s="48">
        <v>16676</v>
      </c>
      <c r="G12" s="100">
        <v>82.304397999999992</v>
      </c>
      <c r="H12" s="32">
        <v>2.578237403337889E-2</v>
      </c>
    </row>
    <row r="13" spans="2:8" ht="15.75" x14ac:dyDescent="0.3">
      <c r="B13" s="40">
        <v>8</v>
      </c>
      <c r="C13" s="44" t="s">
        <v>134</v>
      </c>
      <c r="D13" s="44" t="s">
        <v>326</v>
      </c>
      <c r="E13" s="44" t="s">
        <v>310</v>
      </c>
      <c r="F13" s="48">
        <v>23745</v>
      </c>
      <c r="G13" s="100">
        <v>68.231257499999998</v>
      </c>
      <c r="H13" s="32">
        <v>2.1373873624988896E-2</v>
      </c>
    </row>
    <row r="14" spans="2:8" ht="15.75" x14ac:dyDescent="0.3">
      <c r="B14" s="40">
        <v>9</v>
      </c>
      <c r="C14" s="44" t="s">
        <v>107</v>
      </c>
      <c r="D14" s="44" t="s">
        <v>303</v>
      </c>
      <c r="E14" s="44" t="s">
        <v>310</v>
      </c>
      <c r="F14" s="48">
        <v>13219</v>
      </c>
      <c r="G14" s="100">
        <v>60.999075499999996</v>
      </c>
      <c r="H14" s="32">
        <v>1.9108346800997419E-2</v>
      </c>
    </row>
    <row r="15" spans="2:8" ht="15.75" x14ac:dyDescent="0.3">
      <c r="B15" s="40">
        <v>10</v>
      </c>
      <c r="C15" s="44" t="s">
        <v>153</v>
      </c>
      <c r="D15" s="44" t="s">
        <v>344</v>
      </c>
      <c r="E15" s="44" t="s">
        <v>310</v>
      </c>
      <c r="F15" s="48">
        <v>18989</v>
      </c>
      <c r="G15" s="100">
        <v>29.993125499999998</v>
      </c>
      <c r="H15" s="32">
        <v>9.3955365553013859E-3</v>
      </c>
    </row>
    <row r="16" spans="2:8" ht="15.75" x14ac:dyDescent="0.3">
      <c r="B16" s="40">
        <v>11</v>
      </c>
      <c r="C16" s="44" t="s">
        <v>151</v>
      </c>
      <c r="D16" s="44" t="s">
        <v>342</v>
      </c>
      <c r="E16" s="44" t="s">
        <v>310</v>
      </c>
      <c r="F16" s="48">
        <v>12695</v>
      </c>
      <c r="G16" s="100">
        <v>28.113077499999999</v>
      </c>
      <c r="H16" s="32">
        <v>8.8065996100763454E-3</v>
      </c>
    </row>
    <row r="17" spans="2:8" ht="16.5" thickBot="1" x14ac:dyDescent="0.35">
      <c r="B17" s="40">
        <v>12</v>
      </c>
      <c r="C17" s="44" t="s">
        <v>166</v>
      </c>
      <c r="D17" s="44" t="s">
        <v>349</v>
      </c>
      <c r="E17" s="44" t="s">
        <v>310</v>
      </c>
      <c r="F17" s="48">
        <v>22312</v>
      </c>
      <c r="G17" s="100">
        <v>24.465107999999997</v>
      </c>
      <c r="H17" s="32">
        <v>7.6638500560202152E-3</v>
      </c>
    </row>
    <row r="18" spans="2:8" ht="16.5" thickBot="1" x14ac:dyDescent="0.35">
      <c r="B18" s="57"/>
      <c r="C18" s="57"/>
      <c r="D18" s="58" t="s">
        <v>445</v>
      </c>
      <c r="E18" s="57"/>
      <c r="F18" s="57"/>
      <c r="G18" s="101">
        <v>3184.9915515000002</v>
      </c>
      <c r="H18" s="60">
        <v>0.99771877893967142</v>
      </c>
    </row>
    <row r="19" spans="2:8" ht="15.75" x14ac:dyDescent="0.3">
      <c r="B19" s="41"/>
      <c r="C19" s="41"/>
      <c r="D19" s="46"/>
      <c r="E19" s="41"/>
      <c r="F19" s="41"/>
      <c r="G19" s="104"/>
      <c r="H19" s="34"/>
    </row>
    <row r="20" spans="2:8" ht="16.5" thickBot="1" x14ac:dyDescent="0.35">
      <c r="B20" s="65" t="s">
        <v>129</v>
      </c>
      <c r="C20" s="42"/>
      <c r="D20" s="46" t="s">
        <v>534</v>
      </c>
      <c r="E20" s="42"/>
      <c r="F20" s="42"/>
      <c r="G20" s="52">
        <v>0</v>
      </c>
      <c r="H20" s="36">
        <v>0</v>
      </c>
    </row>
    <row r="21" spans="2:8" ht="16.5" thickBot="1" x14ac:dyDescent="0.35">
      <c r="B21" s="61"/>
      <c r="C21" s="62"/>
      <c r="D21" s="58" t="s">
        <v>445</v>
      </c>
      <c r="E21" s="63"/>
      <c r="F21" s="63"/>
      <c r="G21" s="59">
        <v>0</v>
      </c>
      <c r="H21" s="64">
        <v>0</v>
      </c>
    </row>
    <row r="22" spans="2:8" ht="15.75" thickBot="1" x14ac:dyDescent="0.3">
      <c r="B22" s="79"/>
      <c r="C22" s="79"/>
      <c r="D22" s="79"/>
      <c r="E22" s="79"/>
      <c r="F22" s="79"/>
      <c r="G22" s="106"/>
      <c r="H22" s="80"/>
    </row>
    <row r="23" spans="2:8" ht="16.5" thickBot="1" x14ac:dyDescent="0.35">
      <c r="B23" s="71" t="s">
        <v>252</v>
      </c>
      <c r="C23" s="62"/>
      <c r="D23" s="72" t="s">
        <v>446</v>
      </c>
      <c r="E23" s="81"/>
      <c r="F23" s="81"/>
      <c r="G23" s="107">
        <v>7.2822822999996788</v>
      </c>
      <c r="H23" s="78">
        <v>2.2812210603283486E-3</v>
      </c>
    </row>
    <row r="24" spans="2:8" ht="16.5" thickBot="1" x14ac:dyDescent="0.35">
      <c r="B24" s="41"/>
      <c r="C24" s="41"/>
      <c r="D24" s="46" t="s">
        <v>445</v>
      </c>
      <c r="E24" s="41"/>
      <c r="F24" s="41"/>
      <c r="G24" s="104">
        <v>7.2822822999996788</v>
      </c>
      <c r="H24" s="34">
        <v>2.2812210603283486E-3</v>
      </c>
    </row>
    <row r="25" spans="2:8" ht="16.5" thickBot="1" x14ac:dyDescent="0.35">
      <c r="B25" s="57"/>
      <c r="C25" s="57"/>
      <c r="D25" s="58" t="s">
        <v>447</v>
      </c>
      <c r="E25" s="57"/>
      <c r="F25" s="57"/>
      <c r="G25" s="101">
        <v>3192.2738337999999</v>
      </c>
      <c r="H25" s="70">
        <v>0.99999999999999978</v>
      </c>
    </row>
    <row r="26" spans="2:8" x14ac:dyDescent="0.25">
      <c r="B26" s="25"/>
      <c r="C26" s="1"/>
      <c r="D26" s="5" t="s">
        <v>116</v>
      </c>
      <c r="E26" s="4"/>
      <c r="F26" s="4"/>
      <c r="G26" s="1"/>
      <c r="H26" s="26"/>
    </row>
    <row r="27" spans="2:8" x14ac:dyDescent="0.25">
      <c r="B27" s="25"/>
      <c r="C27" s="1"/>
      <c r="D27" s="17" t="s">
        <v>117</v>
      </c>
      <c r="E27" s="5"/>
      <c r="F27" s="5"/>
      <c r="G27" s="1"/>
      <c r="H27" s="26"/>
    </row>
    <row r="28" spans="2:8" ht="15.75" x14ac:dyDescent="0.3">
      <c r="B28" s="25"/>
      <c r="C28" s="1"/>
      <c r="D28" s="3" t="s">
        <v>118</v>
      </c>
      <c r="E28" s="5"/>
      <c r="F28" s="7" t="s">
        <v>119</v>
      </c>
      <c r="G28" s="1"/>
      <c r="H28" s="26"/>
    </row>
    <row r="29" spans="2:8" ht="15.75" x14ac:dyDescent="0.3">
      <c r="B29" s="25"/>
      <c r="C29" s="1"/>
      <c r="D29" s="3" t="s">
        <v>543</v>
      </c>
      <c r="E29" s="5"/>
      <c r="F29" s="7" t="s">
        <v>119</v>
      </c>
      <c r="G29" s="1"/>
      <c r="H29" s="26"/>
    </row>
    <row r="30" spans="2:8" ht="15.75" x14ac:dyDescent="0.3">
      <c r="B30" s="25"/>
      <c r="C30" s="1"/>
      <c r="D30" s="3" t="s">
        <v>578</v>
      </c>
      <c r="E30" s="5"/>
      <c r="F30" s="9">
        <v>917.77306099999998</v>
      </c>
      <c r="G30" s="1"/>
      <c r="H30" s="26"/>
    </row>
    <row r="31" spans="2:8" ht="15.75" x14ac:dyDescent="0.3">
      <c r="B31" s="25"/>
      <c r="C31" s="1"/>
      <c r="D31" s="3" t="s">
        <v>577</v>
      </c>
      <c r="E31" s="5"/>
      <c r="F31" s="9">
        <v>974.81749200000002</v>
      </c>
      <c r="G31" s="1"/>
      <c r="H31" s="26"/>
    </row>
    <row r="32" spans="2:8" ht="15.75" x14ac:dyDescent="0.3">
      <c r="B32" s="25"/>
      <c r="C32" s="1"/>
      <c r="D32" s="3" t="s">
        <v>120</v>
      </c>
      <c r="E32" s="5"/>
      <c r="F32" s="7" t="s">
        <v>119</v>
      </c>
      <c r="G32" s="1"/>
      <c r="H32" s="26"/>
    </row>
    <row r="33" spans="2:8" ht="15.75" x14ac:dyDescent="0.3">
      <c r="B33" s="25"/>
      <c r="C33" s="1"/>
      <c r="D33" s="3" t="s">
        <v>121</v>
      </c>
      <c r="E33" s="5"/>
      <c r="F33" s="7" t="s">
        <v>119</v>
      </c>
      <c r="G33" s="1"/>
      <c r="H33" s="26"/>
    </row>
    <row r="34" spans="2:8" ht="15.75" x14ac:dyDescent="0.3">
      <c r="B34" s="25"/>
      <c r="C34" s="1"/>
      <c r="D34" s="3" t="s">
        <v>122</v>
      </c>
      <c r="E34" s="5"/>
      <c r="F34" s="11">
        <v>4.7833408351950784</v>
      </c>
      <c r="G34" s="1"/>
      <c r="H34" s="26"/>
    </row>
    <row r="35" spans="2:8" ht="15.75" x14ac:dyDescent="0.3">
      <c r="B35" s="25"/>
      <c r="C35" s="1"/>
      <c r="D35" s="3" t="s">
        <v>123</v>
      </c>
      <c r="E35" s="5"/>
      <c r="F35" s="7" t="s">
        <v>119</v>
      </c>
      <c r="G35" s="1"/>
      <c r="H35" s="26"/>
    </row>
    <row r="36" spans="2:8" ht="15.75" x14ac:dyDescent="0.3">
      <c r="B36" s="25"/>
      <c r="C36" s="1"/>
      <c r="D36" s="3" t="s">
        <v>124</v>
      </c>
      <c r="E36" s="5"/>
      <c r="F36" s="7" t="s">
        <v>119</v>
      </c>
      <c r="G36" s="1"/>
      <c r="H36" s="26"/>
    </row>
    <row r="37" spans="2:8" ht="16.5" thickBot="1" x14ac:dyDescent="0.35">
      <c r="B37" s="30"/>
      <c r="C37" s="27"/>
      <c r="D37" s="21" t="s">
        <v>559</v>
      </c>
      <c r="E37" s="27"/>
      <c r="F37" s="27"/>
      <c r="G37" s="27"/>
      <c r="H37" s="29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zoomScale="85" zoomScaleNormal="85" workbookViewId="0"/>
  </sheetViews>
  <sheetFormatPr defaultRowHeight="15" x14ac:dyDescent="0.25"/>
  <cols>
    <col min="1" max="1" width="7.85546875" customWidth="1"/>
    <col min="2" max="2" width="7.140625" bestFit="1" customWidth="1"/>
    <col min="3" max="3" width="13.140625" bestFit="1" customWidth="1"/>
    <col min="4" max="4" width="62.7109375" customWidth="1"/>
    <col min="5" max="5" width="25.85546875" bestFit="1" customWidth="1"/>
    <col min="6" max="6" width="10.28515625" bestFit="1" customWidth="1"/>
    <col min="7" max="7" width="11.42578125" customWidth="1"/>
    <col min="8" max="8" width="8.85546875" bestFit="1" customWidth="1"/>
    <col min="9" max="9" width="9.28515625" style="97" bestFit="1" customWidth="1"/>
    <col min="10" max="10" width="9.28515625" bestFit="1" customWidth="1"/>
  </cols>
  <sheetData>
    <row r="1" spans="2:8" ht="18.75" customHeight="1" x14ac:dyDescent="0.25">
      <c r="B1" s="309" t="s">
        <v>570</v>
      </c>
      <c r="C1" s="309"/>
      <c r="D1" s="309"/>
      <c r="E1" s="309"/>
      <c r="F1" s="309"/>
      <c r="G1" s="309"/>
      <c r="H1" s="309"/>
    </row>
    <row r="2" spans="2:8" ht="19.5" thickBot="1" x14ac:dyDescent="0.3">
      <c r="B2" s="309" t="s">
        <v>53</v>
      </c>
      <c r="C2" s="309"/>
      <c r="D2" s="309"/>
      <c r="E2" s="309"/>
      <c r="F2" s="309"/>
      <c r="G2" s="309"/>
      <c r="H2" s="309"/>
    </row>
    <row r="3" spans="2:8" ht="45.75" thickBot="1" x14ac:dyDescent="0.3">
      <c r="B3" s="54" t="s">
        <v>61</v>
      </c>
      <c r="C3" s="54" t="s">
        <v>62</v>
      </c>
      <c r="D3" s="22" t="s">
        <v>63</v>
      </c>
      <c r="E3" s="22" t="s">
        <v>251</v>
      </c>
      <c r="F3" s="22" t="s">
        <v>64</v>
      </c>
      <c r="G3" s="55" t="s">
        <v>125</v>
      </c>
      <c r="H3" s="56" t="s">
        <v>65</v>
      </c>
    </row>
    <row r="4" spans="2:8" ht="15.75" x14ac:dyDescent="0.3">
      <c r="B4" s="65" t="s">
        <v>128</v>
      </c>
      <c r="C4" s="42"/>
      <c r="D4" s="45" t="s">
        <v>126</v>
      </c>
      <c r="E4" s="42"/>
      <c r="F4" s="42"/>
      <c r="G4" s="49"/>
      <c r="H4" s="31"/>
    </row>
    <row r="5" spans="2:8" ht="15.75" x14ac:dyDescent="0.3">
      <c r="B5" s="42"/>
      <c r="C5" s="42"/>
      <c r="D5" s="45" t="s">
        <v>127</v>
      </c>
      <c r="E5" s="42"/>
      <c r="F5" s="42"/>
      <c r="G5" s="49"/>
      <c r="H5" s="31"/>
    </row>
    <row r="6" spans="2:8" ht="15.75" x14ac:dyDescent="0.3">
      <c r="B6" s="40">
        <v>1</v>
      </c>
      <c r="C6" s="44" t="s">
        <v>67</v>
      </c>
      <c r="D6" s="44" t="s">
        <v>265</v>
      </c>
      <c r="E6" s="44" t="s">
        <v>309</v>
      </c>
      <c r="F6" s="48">
        <v>2079</v>
      </c>
      <c r="G6" s="100">
        <v>17.097696000000003</v>
      </c>
      <c r="H6" s="32">
        <v>0.23539644361966938</v>
      </c>
    </row>
    <row r="7" spans="2:8" ht="15.75" x14ac:dyDescent="0.3">
      <c r="B7" s="40">
        <v>2</v>
      </c>
      <c r="C7" s="44" t="s">
        <v>73</v>
      </c>
      <c r="D7" s="44" t="s">
        <v>270</v>
      </c>
      <c r="E7" s="44" t="s">
        <v>312</v>
      </c>
      <c r="F7" s="48">
        <v>645</v>
      </c>
      <c r="G7" s="100">
        <v>12.43431</v>
      </c>
      <c r="H7" s="32">
        <v>0.17119220934004736</v>
      </c>
    </row>
    <row r="8" spans="2:8" ht="15.75" x14ac:dyDescent="0.3">
      <c r="B8" s="40">
        <v>3</v>
      </c>
      <c r="C8" s="44" t="s">
        <v>75</v>
      </c>
      <c r="D8" s="44" t="s">
        <v>271</v>
      </c>
      <c r="E8" s="44" t="s">
        <v>308</v>
      </c>
      <c r="F8" s="48">
        <v>896</v>
      </c>
      <c r="G8" s="100">
        <v>5.6219519999999994</v>
      </c>
      <c r="H8" s="32">
        <v>7.7401511115912175E-2</v>
      </c>
    </row>
    <row r="9" spans="2:8" ht="15.75" x14ac:dyDescent="0.3">
      <c r="B9" s="40">
        <v>4</v>
      </c>
      <c r="C9" s="44" t="s">
        <v>79</v>
      </c>
      <c r="D9" s="44" t="s">
        <v>275</v>
      </c>
      <c r="E9" s="44" t="s">
        <v>316</v>
      </c>
      <c r="F9" s="48">
        <v>1507</v>
      </c>
      <c r="G9" s="100">
        <v>4.8020554999999998</v>
      </c>
      <c r="H9" s="32">
        <v>6.6113398364567547E-2</v>
      </c>
    </row>
    <row r="10" spans="2:8" ht="15.75" x14ac:dyDescent="0.3">
      <c r="B10" s="40">
        <v>5</v>
      </c>
      <c r="C10" s="44" t="s">
        <v>88</v>
      </c>
      <c r="D10" s="44" t="s">
        <v>281</v>
      </c>
      <c r="E10" s="44" t="s">
        <v>318</v>
      </c>
      <c r="F10" s="48">
        <v>160</v>
      </c>
      <c r="G10" s="100">
        <v>3.8098399999999999</v>
      </c>
      <c r="H10" s="32">
        <v>5.2452844334111508E-2</v>
      </c>
    </row>
    <row r="11" spans="2:8" ht="15.75" x14ac:dyDescent="0.3">
      <c r="B11" s="40">
        <v>6</v>
      </c>
      <c r="C11" s="44" t="s">
        <v>102</v>
      </c>
      <c r="D11" s="44" t="s">
        <v>294</v>
      </c>
      <c r="E11" s="44" t="s">
        <v>312</v>
      </c>
      <c r="F11" s="48">
        <v>336</v>
      </c>
      <c r="G11" s="100">
        <v>3.6529920000000002</v>
      </c>
      <c r="H11" s="32">
        <v>5.0293403589062716E-2</v>
      </c>
    </row>
    <row r="12" spans="2:8" ht="15.75" x14ac:dyDescent="0.3">
      <c r="B12" s="40">
        <v>7</v>
      </c>
      <c r="C12" s="44" t="s">
        <v>83</v>
      </c>
      <c r="D12" s="44" t="s">
        <v>279</v>
      </c>
      <c r="E12" s="44" t="s">
        <v>315</v>
      </c>
      <c r="F12" s="48">
        <v>170</v>
      </c>
      <c r="G12" s="100">
        <v>3.3786649999999998</v>
      </c>
      <c r="H12" s="32">
        <v>4.6516543818667148E-2</v>
      </c>
    </row>
    <row r="13" spans="2:8" ht="15.75" x14ac:dyDescent="0.3">
      <c r="B13" s="40">
        <v>8</v>
      </c>
      <c r="C13" s="44" t="s">
        <v>91</v>
      </c>
      <c r="D13" s="44" t="s">
        <v>287</v>
      </c>
      <c r="E13" s="44" t="s">
        <v>318</v>
      </c>
      <c r="F13" s="48">
        <v>642</v>
      </c>
      <c r="G13" s="100">
        <v>2.7766500000000001</v>
      </c>
      <c r="H13" s="32">
        <v>3.822816449517847E-2</v>
      </c>
    </row>
    <row r="14" spans="2:8" ht="15.75" x14ac:dyDescent="0.3">
      <c r="B14" s="40">
        <v>9</v>
      </c>
      <c r="C14" s="44" t="s">
        <v>555</v>
      </c>
      <c r="D14" s="44" t="s">
        <v>291</v>
      </c>
      <c r="E14" s="44" t="s">
        <v>308</v>
      </c>
      <c r="F14" s="48">
        <v>573</v>
      </c>
      <c r="G14" s="100">
        <v>2.6315024999999999</v>
      </c>
      <c r="H14" s="32">
        <v>3.6229813062313709E-2</v>
      </c>
    </row>
    <row r="15" spans="2:8" ht="15.75" x14ac:dyDescent="0.3">
      <c r="B15" s="40">
        <v>10</v>
      </c>
      <c r="C15" s="44" t="s">
        <v>104</v>
      </c>
      <c r="D15" s="44" t="s">
        <v>299</v>
      </c>
      <c r="E15" s="44" t="s">
        <v>318</v>
      </c>
      <c r="F15" s="48">
        <v>302</v>
      </c>
      <c r="G15" s="100">
        <v>2.584667</v>
      </c>
      <c r="H15" s="32">
        <v>3.5584994594658831E-2</v>
      </c>
    </row>
    <row r="16" spans="2:8" ht="15.75" x14ac:dyDescent="0.3">
      <c r="B16" s="40">
        <v>11</v>
      </c>
      <c r="C16" s="44" t="s">
        <v>94</v>
      </c>
      <c r="D16" s="44" t="s">
        <v>289</v>
      </c>
      <c r="E16" s="44" t="s">
        <v>315</v>
      </c>
      <c r="F16" s="48">
        <v>121</v>
      </c>
      <c r="G16" s="100">
        <v>2.4311924999999999</v>
      </c>
      <c r="H16" s="32">
        <v>3.3471999283108844E-2</v>
      </c>
    </row>
    <row r="17" spans="2:10" ht="15.75" x14ac:dyDescent="0.3">
      <c r="B17" s="40">
        <v>12</v>
      </c>
      <c r="C17" s="44" t="s">
        <v>92</v>
      </c>
      <c r="D17" s="44" t="s">
        <v>285</v>
      </c>
      <c r="E17" s="44" t="s">
        <v>321</v>
      </c>
      <c r="F17" s="48">
        <v>129</v>
      </c>
      <c r="G17" s="100">
        <v>2.3339970000000001</v>
      </c>
      <c r="H17" s="32">
        <v>3.2133837987233918E-2</v>
      </c>
    </row>
    <row r="18" spans="2:10" ht="15.75" x14ac:dyDescent="0.3">
      <c r="B18" s="40">
        <v>13</v>
      </c>
      <c r="C18" s="44" t="s">
        <v>95</v>
      </c>
      <c r="D18" s="44" t="s">
        <v>286</v>
      </c>
      <c r="E18" s="44" t="s">
        <v>315</v>
      </c>
      <c r="F18" s="48">
        <v>168</v>
      </c>
      <c r="G18" s="100">
        <v>2.2823639999999998</v>
      </c>
      <c r="H18" s="32">
        <v>3.1422968840103538E-2</v>
      </c>
    </row>
    <row r="19" spans="2:10" ht="15.75" x14ac:dyDescent="0.3">
      <c r="B19" s="40">
        <v>14</v>
      </c>
      <c r="C19" s="44" t="s">
        <v>97</v>
      </c>
      <c r="D19" s="44" t="s">
        <v>295</v>
      </c>
      <c r="E19" s="44" t="s">
        <v>323</v>
      </c>
      <c r="F19" s="48">
        <v>569</v>
      </c>
      <c r="G19" s="100">
        <v>1.8651820000000001</v>
      </c>
      <c r="H19" s="32">
        <v>2.5679320155383635E-2</v>
      </c>
    </row>
    <row r="20" spans="2:10" ht="15.75" x14ac:dyDescent="0.3">
      <c r="B20" s="40">
        <v>15</v>
      </c>
      <c r="C20" s="44" t="s">
        <v>101</v>
      </c>
      <c r="D20" s="44" t="s">
        <v>296</v>
      </c>
      <c r="E20" s="44" t="s">
        <v>321</v>
      </c>
      <c r="F20" s="48">
        <v>967</v>
      </c>
      <c r="G20" s="100">
        <v>1.7652585000000001</v>
      </c>
      <c r="H20" s="32">
        <v>2.43036004950253E-2</v>
      </c>
    </row>
    <row r="21" spans="2:10" ht="15.75" x14ac:dyDescent="0.3">
      <c r="B21" s="40">
        <v>16</v>
      </c>
      <c r="C21" s="44" t="s">
        <v>90</v>
      </c>
      <c r="D21" s="44" t="s">
        <v>290</v>
      </c>
      <c r="E21" s="44" t="s">
        <v>322</v>
      </c>
      <c r="F21" s="48">
        <v>1000</v>
      </c>
      <c r="G21" s="100">
        <v>1.3740000000000001</v>
      </c>
      <c r="H21" s="32">
        <v>1.891685953086461E-2</v>
      </c>
    </row>
    <row r="22" spans="2:10" ht="16.5" thickBot="1" x14ac:dyDescent="0.35">
      <c r="B22" s="40">
        <v>17</v>
      </c>
      <c r="C22" s="44" t="s">
        <v>105</v>
      </c>
      <c r="D22" s="44" t="s">
        <v>300</v>
      </c>
      <c r="E22" s="44" t="s">
        <v>321</v>
      </c>
      <c r="F22" s="48">
        <v>118</v>
      </c>
      <c r="G22" s="100">
        <v>1.312101</v>
      </c>
      <c r="H22" s="32">
        <v>1.8064650878680481E-2</v>
      </c>
    </row>
    <row r="23" spans="2:10" ht="16.5" thickBot="1" x14ac:dyDescent="0.35">
      <c r="B23" s="57"/>
      <c r="C23" s="57"/>
      <c r="D23" s="58" t="s">
        <v>445</v>
      </c>
      <c r="E23" s="57"/>
      <c r="F23" s="57"/>
      <c r="G23" s="101">
        <v>72.154425000000003</v>
      </c>
      <c r="H23" s="60">
        <v>0.99340256350458911</v>
      </c>
    </row>
    <row r="24" spans="2:10" ht="15.75" x14ac:dyDescent="0.3">
      <c r="B24" s="41"/>
      <c r="C24" s="41"/>
      <c r="D24" s="46"/>
      <c r="E24" s="41"/>
      <c r="F24" s="41"/>
      <c r="G24" s="104"/>
      <c r="H24" s="34"/>
    </row>
    <row r="25" spans="2:10" ht="16.5" thickBot="1" x14ac:dyDescent="0.35">
      <c r="B25" s="65" t="s">
        <v>129</v>
      </c>
      <c r="C25" s="42"/>
      <c r="D25" s="46" t="s">
        <v>534</v>
      </c>
      <c r="E25" s="42"/>
      <c r="F25" s="42"/>
      <c r="G25" s="52">
        <v>0</v>
      </c>
      <c r="H25" s="36">
        <v>0</v>
      </c>
    </row>
    <row r="26" spans="2:10" ht="16.5" thickBot="1" x14ac:dyDescent="0.35">
      <c r="B26" s="61"/>
      <c r="C26" s="62"/>
      <c r="D26" s="58" t="s">
        <v>445</v>
      </c>
      <c r="E26" s="63"/>
      <c r="F26" s="63"/>
      <c r="G26" s="59">
        <v>0</v>
      </c>
      <c r="H26" s="64">
        <v>0</v>
      </c>
    </row>
    <row r="27" spans="2:10" ht="15.75" thickBot="1" x14ac:dyDescent="0.3">
      <c r="B27" s="79"/>
      <c r="C27" s="79"/>
      <c r="D27" s="79"/>
      <c r="E27" s="79"/>
      <c r="F27" s="79"/>
      <c r="G27" s="106"/>
      <c r="H27" s="80"/>
    </row>
    <row r="28" spans="2:10" ht="16.5" thickBot="1" x14ac:dyDescent="0.35">
      <c r="B28" s="71" t="s">
        <v>252</v>
      </c>
      <c r="C28" s="62"/>
      <c r="D28" s="72" t="s">
        <v>446</v>
      </c>
      <c r="E28" s="81"/>
      <c r="F28" s="81"/>
      <c r="G28" s="107">
        <v>0.47919570000000533</v>
      </c>
      <c r="H28" s="78">
        <v>6.5974364954107991E-3</v>
      </c>
    </row>
    <row r="29" spans="2:10" ht="16.5" thickBot="1" x14ac:dyDescent="0.35">
      <c r="B29" s="41"/>
      <c r="C29" s="41"/>
      <c r="D29" s="46" t="s">
        <v>445</v>
      </c>
      <c r="E29" s="41"/>
      <c r="F29" s="41"/>
      <c r="G29" s="104">
        <v>0.47919570000000533</v>
      </c>
      <c r="H29" s="34">
        <v>6.5974364954107991E-3</v>
      </c>
      <c r="J29" s="95"/>
    </row>
    <row r="30" spans="2:10" ht="16.5" thickBot="1" x14ac:dyDescent="0.35">
      <c r="B30" s="57"/>
      <c r="C30" s="57"/>
      <c r="D30" s="58" t="s">
        <v>447</v>
      </c>
      <c r="E30" s="57"/>
      <c r="F30" s="57"/>
      <c r="G30" s="101">
        <v>72.633620700000009</v>
      </c>
      <c r="H30" s="70">
        <v>0.99999999999999989</v>
      </c>
    </row>
    <row r="31" spans="2:10" x14ac:dyDescent="0.25">
      <c r="B31" s="25"/>
      <c r="C31" s="1"/>
      <c r="D31" s="5" t="s">
        <v>116</v>
      </c>
      <c r="E31" s="4"/>
      <c r="F31" s="4"/>
      <c r="G31" s="1"/>
      <c r="H31" s="26"/>
    </row>
    <row r="32" spans="2:10" x14ac:dyDescent="0.25">
      <c r="B32" s="25"/>
      <c r="C32" s="1"/>
      <c r="D32" s="17" t="s">
        <v>117</v>
      </c>
      <c r="E32" s="5"/>
      <c r="F32" s="5"/>
      <c r="G32" s="1"/>
      <c r="H32" s="26"/>
    </row>
    <row r="33" spans="2:8" ht="15.75" x14ac:dyDescent="0.3">
      <c r="B33" s="25"/>
      <c r="C33" s="1"/>
      <c r="D33" s="3" t="s">
        <v>118</v>
      </c>
      <c r="E33" s="5"/>
      <c r="F33" s="7" t="s">
        <v>119</v>
      </c>
      <c r="G33" s="1"/>
      <c r="H33" s="26"/>
    </row>
    <row r="34" spans="2:8" ht="15.75" x14ac:dyDescent="0.3">
      <c r="B34" s="25"/>
      <c r="C34" s="1"/>
      <c r="D34" s="3" t="s">
        <v>543</v>
      </c>
      <c r="E34" s="5"/>
      <c r="F34" s="7" t="s">
        <v>119</v>
      </c>
      <c r="G34" s="1"/>
      <c r="H34" s="26"/>
    </row>
    <row r="35" spans="2:8" ht="15.75" x14ac:dyDescent="0.3">
      <c r="B35" s="25"/>
      <c r="C35" s="1"/>
      <c r="D35" s="3" t="s">
        <v>578</v>
      </c>
      <c r="E35" s="5"/>
      <c r="F35" s="9">
        <v>135.749031</v>
      </c>
      <c r="G35" s="1"/>
      <c r="H35" s="26"/>
    </row>
    <row r="36" spans="2:8" ht="15.75" x14ac:dyDescent="0.3">
      <c r="B36" s="25"/>
      <c r="C36" s="1"/>
      <c r="D36" s="3" t="s">
        <v>577</v>
      </c>
      <c r="E36" s="5"/>
      <c r="F36" s="9">
        <v>138.18919099999999</v>
      </c>
      <c r="G36" s="1"/>
      <c r="H36" s="26"/>
    </row>
    <row r="37" spans="2:8" ht="15.75" x14ac:dyDescent="0.3">
      <c r="B37" s="25"/>
      <c r="C37" s="1"/>
      <c r="D37" s="3" t="s">
        <v>120</v>
      </c>
      <c r="E37" s="5"/>
      <c r="F37" s="7" t="s">
        <v>119</v>
      </c>
      <c r="G37" s="1"/>
      <c r="H37" s="26"/>
    </row>
    <row r="38" spans="2:8" ht="15.75" x14ac:dyDescent="0.3">
      <c r="B38" s="25"/>
      <c r="C38" s="1"/>
      <c r="D38" s="3" t="s">
        <v>121</v>
      </c>
      <c r="E38" s="5"/>
      <c r="F38" s="7" t="s">
        <v>119</v>
      </c>
      <c r="G38" s="1"/>
      <c r="H38" s="26"/>
    </row>
    <row r="39" spans="2:8" ht="15.75" x14ac:dyDescent="0.3">
      <c r="B39" s="25"/>
      <c r="C39" s="1"/>
      <c r="D39" s="3" t="s">
        <v>122</v>
      </c>
      <c r="E39" s="5"/>
      <c r="F39" s="11">
        <v>0.53332043919934269</v>
      </c>
      <c r="G39" s="1"/>
      <c r="H39" s="26"/>
    </row>
    <row r="40" spans="2:8" ht="15.75" x14ac:dyDescent="0.3">
      <c r="B40" s="25"/>
      <c r="C40" s="1"/>
      <c r="D40" s="3" t="s">
        <v>123</v>
      </c>
      <c r="E40" s="5"/>
      <c r="F40" s="11" t="s">
        <v>119</v>
      </c>
      <c r="G40" s="1"/>
      <c r="H40" s="26"/>
    </row>
    <row r="41" spans="2:8" ht="15.75" x14ac:dyDescent="0.3">
      <c r="B41" s="25"/>
      <c r="C41" s="1"/>
      <c r="D41" s="3" t="s">
        <v>124</v>
      </c>
      <c r="E41" s="5"/>
      <c r="F41" s="7" t="s">
        <v>119</v>
      </c>
      <c r="G41" s="1"/>
      <c r="H41" s="26"/>
    </row>
    <row r="42" spans="2:8" ht="16.5" thickBot="1" x14ac:dyDescent="0.35">
      <c r="B42" s="30"/>
      <c r="C42" s="27"/>
      <c r="D42" s="21" t="s">
        <v>559</v>
      </c>
      <c r="E42" s="27"/>
      <c r="F42" s="27"/>
      <c r="G42" s="27"/>
      <c r="H42" s="29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0"/>
  <sheetViews>
    <sheetView zoomScale="85" zoomScaleNormal="85" workbookViewId="0"/>
  </sheetViews>
  <sheetFormatPr defaultRowHeight="15" x14ac:dyDescent="0.25"/>
  <cols>
    <col min="1" max="1" width="7.85546875" style="116" customWidth="1"/>
    <col min="2" max="2" width="7.140625" style="116" bestFit="1" customWidth="1"/>
    <col min="3" max="3" width="14.140625" style="116" bestFit="1" customWidth="1"/>
    <col min="4" max="4" width="73.5703125" style="116" customWidth="1"/>
    <col min="5" max="5" width="26.7109375" style="116" customWidth="1"/>
    <col min="6" max="6" width="11.85546875" style="116" bestFit="1" customWidth="1"/>
    <col min="7" max="7" width="13.42578125" style="116" bestFit="1" customWidth="1"/>
    <col min="8" max="8" width="8.85546875" style="116" bestFit="1" customWidth="1"/>
    <col min="9" max="16384" width="9.140625" style="116"/>
  </cols>
  <sheetData>
    <row r="1" spans="2:8" ht="18.75" customHeight="1" x14ac:dyDescent="0.25">
      <c r="B1" s="309" t="s">
        <v>570</v>
      </c>
      <c r="C1" s="309"/>
      <c r="D1" s="309"/>
      <c r="E1" s="309"/>
      <c r="F1" s="309"/>
      <c r="G1" s="309"/>
      <c r="H1" s="309"/>
    </row>
    <row r="2" spans="2:8" ht="19.5" thickBot="1" x14ac:dyDescent="0.3">
      <c r="B2" s="309" t="s">
        <v>240</v>
      </c>
      <c r="C2" s="309"/>
      <c r="D2" s="309"/>
      <c r="E2" s="309"/>
      <c r="F2" s="309"/>
      <c r="G2" s="309"/>
      <c r="H2" s="309"/>
    </row>
    <row r="3" spans="2:8" ht="30.75" thickBot="1" x14ac:dyDescent="0.3">
      <c r="B3" s="54" t="s">
        <v>61</v>
      </c>
      <c r="C3" s="54" t="s">
        <v>62</v>
      </c>
      <c r="D3" s="22" t="s">
        <v>63</v>
      </c>
      <c r="E3" s="22" t="s">
        <v>251</v>
      </c>
      <c r="F3" s="22" t="s">
        <v>64</v>
      </c>
      <c r="G3" s="55" t="s">
        <v>125</v>
      </c>
      <c r="H3" s="56" t="s">
        <v>65</v>
      </c>
    </row>
    <row r="4" spans="2:8" ht="15.75" x14ac:dyDescent="0.3">
      <c r="B4" s="151" t="s">
        <v>128</v>
      </c>
      <c r="C4" s="79"/>
      <c r="D4" s="46" t="s">
        <v>126</v>
      </c>
      <c r="E4" s="79"/>
      <c r="F4" s="79"/>
      <c r="G4" s="152"/>
      <c r="H4" s="93"/>
    </row>
    <row r="5" spans="2:8" ht="15.75" x14ac:dyDescent="0.3">
      <c r="B5" s="79"/>
      <c r="C5" s="79"/>
      <c r="D5" s="46" t="s">
        <v>127</v>
      </c>
      <c r="E5" s="79"/>
      <c r="F5" s="79"/>
      <c r="G5" s="152"/>
      <c r="H5" s="93"/>
    </row>
    <row r="6" spans="2:8" ht="15.75" x14ac:dyDescent="0.3">
      <c r="B6" s="68">
        <v>1</v>
      </c>
      <c r="C6" s="41" t="s">
        <v>191</v>
      </c>
      <c r="D6" s="41" t="s">
        <v>512</v>
      </c>
      <c r="E6" s="41" t="s">
        <v>436</v>
      </c>
      <c r="F6" s="92">
        <v>26397</v>
      </c>
      <c r="G6" s="105">
        <v>179.67895390000001</v>
      </c>
      <c r="H6" s="91">
        <v>0.14584556833772383</v>
      </c>
    </row>
    <row r="7" spans="2:8" ht="15.75" x14ac:dyDescent="0.3">
      <c r="B7" s="68">
        <v>2</v>
      </c>
      <c r="C7" s="41" t="s">
        <v>192</v>
      </c>
      <c r="D7" s="41" t="s">
        <v>32</v>
      </c>
      <c r="E7" s="41" t="s">
        <v>437</v>
      </c>
      <c r="F7" s="92">
        <v>12471</v>
      </c>
      <c r="G7" s="105">
        <v>87.202191099999993</v>
      </c>
      <c r="H7" s="91">
        <v>7.078209687458728E-2</v>
      </c>
    </row>
    <row r="8" spans="2:8" ht="15.75" x14ac:dyDescent="0.3">
      <c r="B8" s="68">
        <v>3</v>
      </c>
      <c r="C8" s="41" t="s">
        <v>193</v>
      </c>
      <c r="D8" s="41" t="s">
        <v>5</v>
      </c>
      <c r="E8" s="41" t="s">
        <v>436</v>
      </c>
      <c r="F8" s="92">
        <v>174014</v>
      </c>
      <c r="G8" s="105">
        <v>83.833205499999991</v>
      </c>
      <c r="H8" s="91">
        <v>6.8047488235742082E-2</v>
      </c>
    </row>
    <row r="9" spans="2:8" ht="15.75" x14ac:dyDescent="0.3">
      <c r="B9" s="68">
        <v>4</v>
      </c>
      <c r="C9" s="41" t="s">
        <v>196</v>
      </c>
      <c r="D9" s="41" t="s">
        <v>37</v>
      </c>
      <c r="E9" s="41" t="s">
        <v>439</v>
      </c>
      <c r="F9" s="92">
        <v>2298</v>
      </c>
      <c r="G9" s="105">
        <v>75.437714</v>
      </c>
      <c r="H9" s="91">
        <v>6.1232860241116231E-2</v>
      </c>
    </row>
    <row r="10" spans="2:8" ht="15.75" x14ac:dyDescent="0.3">
      <c r="B10" s="68">
        <v>5</v>
      </c>
      <c r="C10" s="41" t="s">
        <v>195</v>
      </c>
      <c r="D10" s="41" t="s">
        <v>513</v>
      </c>
      <c r="E10" s="41" t="s">
        <v>436</v>
      </c>
      <c r="F10" s="92">
        <v>24907</v>
      </c>
      <c r="G10" s="105">
        <v>73.261617799999996</v>
      </c>
      <c r="H10" s="91">
        <v>5.9466521000165418E-2</v>
      </c>
    </row>
    <row r="11" spans="2:8" ht="15.75" x14ac:dyDescent="0.3">
      <c r="B11" s="68">
        <v>6</v>
      </c>
      <c r="C11" s="41" t="s">
        <v>194</v>
      </c>
      <c r="D11" s="41" t="s">
        <v>6</v>
      </c>
      <c r="E11" s="41" t="s">
        <v>436</v>
      </c>
      <c r="F11" s="92">
        <v>143592</v>
      </c>
      <c r="G11" s="105">
        <v>62.688093299999998</v>
      </c>
      <c r="H11" s="91">
        <v>5.0883981662288372E-2</v>
      </c>
    </row>
    <row r="12" spans="2:8" ht="15.75" x14ac:dyDescent="0.3">
      <c r="B12" s="68">
        <v>7</v>
      </c>
      <c r="C12" s="41" t="s">
        <v>197</v>
      </c>
      <c r="D12" s="41" t="s">
        <v>31</v>
      </c>
      <c r="E12" s="41" t="s">
        <v>438</v>
      </c>
      <c r="F12" s="92">
        <v>36931</v>
      </c>
      <c r="G12" s="105">
        <v>47.0279034</v>
      </c>
      <c r="H12" s="91">
        <v>3.8172591448422132E-2</v>
      </c>
    </row>
    <row r="13" spans="2:8" ht="15.75" x14ac:dyDescent="0.3">
      <c r="B13" s="68">
        <v>8</v>
      </c>
      <c r="C13" s="41" t="s">
        <v>198</v>
      </c>
      <c r="D13" s="41" t="s">
        <v>7</v>
      </c>
      <c r="E13" s="41" t="s">
        <v>436</v>
      </c>
      <c r="F13" s="92">
        <v>164284</v>
      </c>
      <c r="G13" s="105">
        <v>46.930597300000002</v>
      </c>
      <c r="H13" s="91">
        <v>3.8093607999614185E-2</v>
      </c>
    </row>
    <row r="14" spans="2:8" ht="15.75" x14ac:dyDescent="0.3">
      <c r="B14" s="68">
        <v>9</v>
      </c>
      <c r="C14" s="41" t="s">
        <v>202</v>
      </c>
      <c r="D14" s="41" t="s">
        <v>407</v>
      </c>
      <c r="E14" s="41" t="s">
        <v>440</v>
      </c>
      <c r="F14" s="92">
        <v>4408</v>
      </c>
      <c r="G14" s="105">
        <v>33.045692000000003</v>
      </c>
      <c r="H14" s="91">
        <v>2.6823217890814835E-2</v>
      </c>
    </row>
    <row r="15" spans="2:8" ht="15.75" x14ac:dyDescent="0.3">
      <c r="B15" s="68">
        <v>10</v>
      </c>
      <c r="C15" s="41" t="s">
        <v>199</v>
      </c>
      <c r="D15" s="41" t="s">
        <v>8</v>
      </c>
      <c r="E15" s="41" t="s">
        <v>438</v>
      </c>
      <c r="F15" s="92">
        <v>43632</v>
      </c>
      <c r="G15" s="105">
        <v>30.139527300000001</v>
      </c>
      <c r="H15" s="91">
        <v>2.4464281392384282E-2</v>
      </c>
    </row>
    <row r="16" spans="2:8" ht="15.75" x14ac:dyDescent="0.3">
      <c r="B16" s="68">
        <v>11</v>
      </c>
      <c r="C16" s="41" t="s">
        <v>203</v>
      </c>
      <c r="D16" s="41" t="s">
        <v>514</v>
      </c>
      <c r="E16" s="41" t="s">
        <v>441</v>
      </c>
      <c r="F16" s="92">
        <v>2874</v>
      </c>
      <c r="G16" s="105">
        <v>27.390137500000002</v>
      </c>
      <c r="H16" s="91">
        <v>2.2232599221159548E-2</v>
      </c>
    </row>
    <row r="17" spans="2:8" ht="15.75" x14ac:dyDescent="0.3">
      <c r="B17" s="68">
        <v>12</v>
      </c>
      <c r="C17" s="41" t="s">
        <v>204</v>
      </c>
      <c r="D17" s="41" t="s">
        <v>10</v>
      </c>
      <c r="E17" s="41" t="s">
        <v>438</v>
      </c>
      <c r="F17" s="92">
        <v>52762</v>
      </c>
      <c r="G17" s="105">
        <v>25.844461800000001</v>
      </c>
      <c r="H17" s="91">
        <v>2.0977972866546131E-2</v>
      </c>
    </row>
    <row r="18" spans="2:8" ht="15.75" x14ac:dyDescent="0.3">
      <c r="B18" s="68">
        <v>13</v>
      </c>
      <c r="C18" s="41" t="s">
        <v>200</v>
      </c>
      <c r="D18" s="41" t="s">
        <v>9</v>
      </c>
      <c r="E18" s="41" t="s">
        <v>436</v>
      </c>
      <c r="F18" s="92">
        <v>15388</v>
      </c>
      <c r="G18" s="105">
        <v>24.959494500000002</v>
      </c>
      <c r="H18" s="91">
        <v>2.0259644113916408E-2</v>
      </c>
    </row>
    <row r="19" spans="2:8" ht="15.75" x14ac:dyDescent="0.3">
      <c r="B19" s="68">
        <v>14</v>
      </c>
      <c r="C19" s="41" t="s">
        <v>201</v>
      </c>
      <c r="D19" s="41" t="s">
        <v>408</v>
      </c>
      <c r="E19" s="41" t="s">
        <v>441</v>
      </c>
      <c r="F19" s="92">
        <v>2762</v>
      </c>
      <c r="G19" s="105">
        <v>23.5143883</v>
      </c>
      <c r="H19" s="91">
        <v>1.908665011282339E-2</v>
      </c>
    </row>
    <row r="20" spans="2:8" ht="15.75" x14ac:dyDescent="0.3">
      <c r="B20" s="68">
        <v>15</v>
      </c>
      <c r="C20" s="41" t="s">
        <v>205</v>
      </c>
      <c r="D20" s="41" t="s">
        <v>30</v>
      </c>
      <c r="E20" s="41" t="s">
        <v>436</v>
      </c>
      <c r="F20" s="92">
        <v>2267</v>
      </c>
      <c r="G20" s="105">
        <v>22.739462799999998</v>
      </c>
      <c r="H20" s="91">
        <v>1.8457642388135746E-2</v>
      </c>
    </row>
    <row r="21" spans="2:8" ht="15.75" x14ac:dyDescent="0.3">
      <c r="B21" s="68">
        <v>16</v>
      </c>
      <c r="C21" s="41" t="s">
        <v>548</v>
      </c>
      <c r="D21" s="41" t="s">
        <v>552</v>
      </c>
      <c r="E21" s="41" t="s">
        <v>572</v>
      </c>
      <c r="F21" s="92">
        <v>4789</v>
      </c>
      <c r="G21" s="105">
        <v>21.023319399999998</v>
      </c>
      <c r="H21" s="91">
        <v>1.7064647248252345E-2</v>
      </c>
    </row>
    <row r="22" spans="2:8" ht="15.75" x14ac:dyDescent="0.3">
      <c r="B22" s="68">
        <v>17</v>
      </c>
      <c r="C22" s="41" t="s">
        <v>207</v>
      </c>
      <c r="D22" s="41" t="s">
        <v>409</v>
      </c>
      <c r="E22" s="41" t="s">
        <v>442</v>
      </c>
      <c r="F22" s="92">
        <v>3919</v>
      </c>
      <c r="G22" s="105">
        <v>19.971292399999999</v>
      </c>
      <c r="H22" s="91">
        <v>1.6210715987015019E-2</v>
      </c>
    </row>
    <row r="23" spans="2:8" ht="15.75" x14ac:dyDescent="0.3">
      <c r="B23" s="68">
        <v>18</v>
      </c>
      <c r="C23" s="41" t="s">
        <v>206</v>
      </c>
      <c r="D23" s="41" t="s">
        <v>12</v>
      </c>
      <c r="E23" s="41" t="s">
        <v>436</v>
      </c>
      <c r="F23" s="92">
        <v>4207</v>
      </c>
      <c r="G23" s="105">
        <v>19.571737200000001</v>
      </c>
      <c r="H23" s="91">
        <v>1.5886396672140087E-2</v>
      </c>
    </row>
    <row r="24" spans="2:8" ht="15.75" x14ac:dyDescent="0.3">
      <c r="B24" s="68">
        <v>19</v>
      </c>
      <c r="C24" s="41" t="s">
        <v>217</v>
      </c>
      <c r="D24" s="41" t="s">
        <v>11</v>
      </c>
      <c r="E24" s="41" t="s">
        <v>572</v>
      </c>
      <c r="F24" s="92">
        <v>4998</v>
      </c>
      <c r="G24" s="105">
        <v>19.339374100000001</v>
      </c>
      <c r="H24" s="91">
        <v>1.5697787335071725E-2</v>
      </c>
    </row>
    <row r="25" spans="2:8" ht="15.75" x14ac:dyDescent="0.3">
      <c r="B25" s="68">
        <v>20</v>
      </c>
      <c r="C25" s="41" t="s">
        <v>208</v>
      </c>
      <c r="D25" s="41" t="s">
        <v>362</v>
      </c>
      <c r="E25" s="41" t="s">
        <v>442</v>
      </c>
      <c r="F25" s="92">
        <v>11862</v>
      </c>
      <c r="G25" s="105">
        <v>17.861877700000001</v>
      </c>
      <c r="H25" s="91">
        <v>1.4498502179533312E-2</v>
      </c>
    </row>
    <row r="26" spans="2:8" ht="15.75" x14ac:dyDescent="0.3">
      <c r="B26" s="68">
        <v>21</v>
      </c>
      <c r="C26" s="41" t="s">
        <v>213</v>
      </c>
      <c r="D26" s="41" t="s">
        <v>411</v>
      </c>
      <c r="E26" s="41" t="s">
        <v>441</v>
      </c>
      <c r="F26" s="92">
        <v>3133</v>
      </c>
      <c r="G26" s="105">
        <v>16.989758999999999</v>
      </c>
      <c r="H26" s="91">
        <v>1.3790602647069165E-2</v>
      </c>
    </row>
    <row r="27" spans="2:8" ht="15.75" x14ac:dyDescent="0.3">
      <c r="B27" s="68">
        <v>22</v>
      </c>
      <c r="C27" s="41" t="s">
        <v>212</v>
      </c>
      <c r="D27" s="41" t="s">
        <v>410</v>
      </c>
      <c r="E27" s="41" t="s">
        <v>436</v>
      </c>
      <c r="F27" s="92">
        <v>1581</v>
      </c>
      <c r="G27" s="105">
        <v>16.139123600000001</v>
      </c>
      <c r="H27" s="91">
        <v>1.3100141128519625E-2</v>
      </c>
    </row>
    <row r="28" spans="2:8" ht="15.75" x14ac:dyDescent="0.3">
      <c r="B28" s="68">
        <v>23</v>
      </c>
      <c r="C28" s="41" t="s">
        <v>210</v>
      </c>
      <c r="D28" s="41" t="s">
        <v>363</v>
      </c>
      <c r="E28" s="41" t="s">
        <v>442</v>
      </c>
      <c r="F28" s="92">
        <v>2869</v>
      </c>
      <c r="G28" s="105">
        <v>16.0674727</v>
      </c>
      <c r="H28" s="91">
        <v>1.3041982028605088E-2</v>
      </c>
    </row>
    <row r="29" spans="2:8" ht="15.75" x14ac:dyDescent="0.3">
      <c r="B29" s="68">
        <v>24</v>
      </c>
      <c r="C29" s="41" t="s">
        <v>214</v>
      </c>
      <c r="D29" s="41" t="s">
        <v>364</v>
      </c>
      <c r="E29" s="41" t="s">
        <v>441</v>
      </c>
      <c r="F29" s="92">
        <v>8450</v>
      </c>
      <c r="G29" s="105">
        <v>15.581184299999999</v>
      </c>
      <c r="H29" s="91">
        <v>1.2647261297352864E-2</v>
      </c>
    </row>
    <row r="30" spans="2:8" ht="15.75" x14ac:dyDescent="0.3">
      <c r="B30" s="68">
        <v>25</v>
      </c>
      <c r="C30" s="41" t="s">
        <v>211</v>
      </c>
      <c r="D30" s="41" t="s">
        <v>33</v>
      </c>
      <c r="E30" s="41" t="s">
        <v>436</v>
      </c>
      <c r="F30" s="92">
        <v>7653</v>
      </c>
      <c r="G30" s="105">
        <v>15.377601799999999</v>
      </c>
      <c r="H30" s="91">
        <v>1.2482013199166366E-2</v>
      </c>
    </row>
    <row r="31" spans="2:8" ht="15.75" x14ac:dyDescent="0.3">
      <c r="B31" s="68">
        <v>26</v>
      </c>
      <c r="C31" s="41" t="s">
        <v>215</v>
      </c>
      <c r="D31" s="41" t="s">
        <v>365</v>
      </c>
      <c r="E31" s="41" t="s">
        <v>443</v>
      </c>
      <c r="F31" s="92">
        <v>15045</v>
      </c>
      <c r="G31" s="105">
        <v>14.3019427</v>
      </c>
      <c r="H31" s="91">
        <v>1.160889974112355E-2</v>
      </c>
    </row>
    <row r="32" spans="2:8" ht="15.75" x14ac:dyDescent="0.3">
      <c r="B32" s="68">
        <v>27</v>
      </c>
      <c r="C32" s="41" t="s">
        <v>209</v>
      </c>
      <c r="D32" s="41" t="s">
        <v>13</v>
      </c>
      <c r="E32" s="41" t="s">
        <v>438</v>
      </c>
      <c r="F32" s="92">
        <v>7028</v>
      </c>
      <c r="G32" s="105">
        <v>13.384473999999999</v>
      </c>
      <c r="H32" s="91">
        <v>1.0864189572908503E-2</v>
      </c>
    </row>
    <row r="33" spans="2:8" ht="15.75" x14ac:dyDescent="0.3">
      <c r="B33" s="68">
        <v>28</v>
      </c>
      <c r="C33" s="41" t="s">
        <v>222</v>
      </c>
      <c r="D33" s="41" t="s">
        <v>36</v>
      </c>
      <c r="E33" s="41" t="s">
        <v>443</v>
      </c>
      <c r="F33" s="92">
        <v>1655</v>
      </c>
      <c r="G33" s="105">
        <v>12.1133101</v>
      </c>
      <c r="H33" s="91">
        <v>9.8323846930277025E-3</v>
      </c>
    </row>
    <row r="34" spans="2:8" ht="15.75" x14ac:dyDescent="0.3">
      <c r="B34" s="68">
        <v>29</v>
      </c>
      <c r="C34" s="41" t="s">
        <v>220</v>
      </c>
      <c r="D34" s="41" t="s">
        <v>413</v>
      </c>
      <c r="E34" s="41" t="s">
        <v>437</v>
      </c>
      <c r="F34" s="92">
        <v>12219</v>
      </c>
      <c r="G34" s="105">
        <v>11.9310478</v>
      </c>
      <c r="H34" s="91">
        <v>9.6844422203392483E-3</v>
      </c>
    </row>
    <row r="35" spans="2:8" ht="15.75" x14ac:dyDescent="0.3">
      <c r="B35" s="68">
        <v>30</v>
      </c>
      <c r="C35" s="41" t="s">
        <v>216</v>
      </c>
      <c r="D35" s="41" t="s">
        <v>412</v>
      </c>
      <c r="E35" s="41" t="s">
        <v>443</v>
      </c>
      <c r="F35" s="92">
        <v>12102</v>
      </c>
      <c r="G35" s="105">
        <v>11.0159968</v>
      </c>
      <c r="H35" s="91">
        <v>8.9416945013867152E-3</v>
      </c>
    </row>
    <row r="36" spans="2:8" ht="15.75" x14ac:dyDescent="0.3">
      <c r="B36" s="68">
        <v>31</v>
      </c>
      <c r="C36" s="41" t="s">
        <v>221</v>
      </c>
      <c r="D36" s="41" t="s">
        <v>519</v>
      </c>
      <c r="E36" s="41" t="s">
        <v>441</v>
      </c>
      <c r="F36" s="92">
        <v>4631</v>
      </c>
      <c r="G36" s="105">
        <v>9.8658897999999997</v>
      </c>
      <c r="H36" s="91">
        <v>8.0081516160160175E-3</v>
      </c>
    </row>
    <row r="37" spans="2:8" ht="15.75" x14ac:dyDescent="0.3">
      <c r="B37" s="68">
        <v>32</v>
      </c>
      <c r="C37" s="41" t="s">
        <v>219</v>
      </c>
      <c r="D37" s="41" t="s">
        <v>516</v>
      </c>
      <c r="E37" s="41" t="s">
        <v>440</v>
      </c>
      <c r="F37" s="92">
        <v>1311</v>
      </c>
      <c r="G37" s="105">
        <v>9.8282445999999997</v>
      </c>
      <c r="H37" s="91">
        <v>7.9775949733485469E-3</v>
      </c>
    </row>
    <row r="38" spans="2:8" ht="15.75" x14ac:dyDescent="0.3">
      <c r="B38" s="68">
        <v>33</v>
      </c>
      <c r="C38" s="41" t="s">
        <v>523</v>
      </c>
      <c r="D38" s="41" t="s">
        <v>524</v>
      </c>
      <c r="E38" s="41" t="s">
        <v>439</v>
      </c>
      <c r="F38" s="92">
        <v>14035</v>
      </c>
      <c r="G38" s="105">
        <v>9.185246600000001</v>
      </c>
      <c r="H38" s="91">
        <v>7.4556729189591839E-3</v>
      </c>
    </row>
    <row r="39" spans="2:8" ht="15.75" x14ac:dyDescent="0.3">
      <c r="B39" s="68">
        <v>34</v>
      </c>
      <c r="C39" s="41" t="s">
        <v>218</v>
      </c>
      <c r="D39" s="41" t="s">
        <v>34</v>
      </c>
      <c r="E39" s="41" t="s">
        <v>443</v>
      </c>
      <c r="F39" s="92">
        <v>9593</v>
      </c>
      <c r="G39" s="105">
        <v>8.7166656000000007</v>
      </c>
      <c r="H39" s="91">
        <v>7.0753253001985929E-3</v>
      </c>
    </row>
    <row r="40" spans="2:8" ht="15.75" x14ac:dyDescent="0.3">
      <c r="B40" s="68">
        <v>35</v>
      </c>
      <c r="C40" s="41" t="s">
        <v>223</v>
      </c>
      <c r="D40" s="41" t="s">
        <v>366</v>
      </c>
      <c r="E40" s="41" t="s">
        <v>441</v>
      </c>
      <c r="F40" s="92">
        <v>2197</v>
      </c>
      <c r="G40" s="105">
        <v>8.4922568999999992</v>
      </c>
      <c r="H40" s="91">
        <v>6.8931725567579491E-3</v>
      </c>
    </row>
    <row r="41" spans="2:8" ht="15.75" x14ac:dyDescent="0.3">
      <c r="B41" s="68">
        <v>36</v>
      </c>
      <c r="C41" s="41" t="s">
        <v>224</v>
      </c>
      <c r="D41" s="41" t="s">
        <v>14</v>
      </c>
      <c r="E41" s="41" t="s">
        <v>436</v>
      </c>
      <c r="F41" s="92">
        <v>18101</v>
      </c>
      <c r="G41" s="105">
        <v>8.3259726000000001</v>
      </c>
      <c r="H41" s="91">
        <v>6.7581994410271119E-3</v>
      </c>
    </row>
    <row r="42" spans="2:8" ht="15.75" x14ac:dyDescent="0.3">
      <c r="B42" s="68">
        <v>37</v>
      </c>
      <c r="C42" s="41" t="s">
        <v>230</v>
      </c>
      <c r="D42" s="41" t="s">
        <v>35</v>
      </c>
      <c r="E42" s="41" t="s">
        <v>441</v>
      </c>
      <c r="F42" s="92">
        <v>4219</v>
      </c>
      <c r="G42" s="105">
        <v>7.5071599999999998</v>
      </c>
      <c r="H42" s="91">
        <v>6.0935685178331103E-3</v>
      </c>
    </row>
    <row r="43" spans="2:8" ht="15.75" x14ac:dyDescent="0.3">
      <c r="B43" s="68">
        <v>38</v>
      </c>
      <c r="C43" s="41" t="s">
        <v>228</v>
      </c>
      <c r="D43" s="41" t="s">
        <v>414</v>
      </c>
      <c r="E43" s="41" t="s">
        <v>436</v>
      </c>
      <c r="F43" s="92">
        <v>2806</v>
      </c>
      <c r="G43" s="105">
        <v>7.4384181999999992</v>
      </c>
      <c r="H43" s="91">
        <v>6.0377707370026521E-3</v>
      </c>
    </row>
    <row r="44" spans="2:8" ht="15.75" x14ac:dyDescent="0.3">
      <c r="B44" s="68">
        <v>39</v>
      </c>
      <c r="C44" s="41" t="s">
        <v>229</v>
      </c>
      <c r="D44" s="41" t="s">
        <v>517</v>
      </c>
      <c r="E44" s="41" t="s">
        <v>572</v>
      </c>
      <c r="F44" s="92">
        <v>2997</v>
      </c>
      <c r="G44" s="105">
        <v>7.4247643000000005</v>
      </c>
      <c r="H44" s="91">
        <v>6.0266878541034418E-3</v>
      </c>
    </row>
    <row r="45" spans="2:8" ht="15.75" x14ac:dyDescent="0.3">
      <c r="B45" s="68">
        <v>40</v>
      </c>
      <c r="C45" s="41" t="s">
        <v>226</v>
      </c>
      <c r="D45" s="41" t="s">
        <v>515</v>
      </c>
      <c r="E45" s="41" t="s">
        <v>441</v>
      </c>
      <c r="F45" s="92">
        <v>7831</v>
      </c>
      <c r="G45" s="105">
        <v>7.3684021999999993</v>
      </c>
      <c r="H45" s="91">
        <v>5.9809386868872154E-3</v>
      </c>
    </row>
    <row r="46" spans="2:8" ht="15.75" x14ac:dyDescent="0.3">
      <c r="B46" s="68">
        <v>41</v>
      </c>
      <c r="C46" s="41" t="s">
        <v>225</v>
      </c>
      <c r="D46" s="41" t="s">
        <v>367</v>
      </c>
      <c r="E46" s="41" t="s">
        <v>443</v>
      </c>
      <c r="F46" s="92">
        <v>4049</v>
      </c>
      <c r="G46" s="105">
        <v>6.7145536999999997</v>
      </c>
      <c r="H46" s="91">
        <v>5.4502092718977388E-3</v>
      </c>
    </row>
    <row r="47" spans="2:8" ht="15.75" x14ac:dyDescent="0.3">
      <c r="B47" s="68">
        <v>42</v>
      </c>
      <c r="C47" s="41" t="s">
        <v>231</v>
      </c>
      <c r="D47" s="41" t="s">
        <v>415</v>
      </c>
      <c r="E47" s="41" t="s">
        <v>442</v>
      </c>
      <c r="F47" s="92">
        <v>3955</v>
      </c>
      <c r="G47" s="105">
        <v>5.8852505000000006</v>
      </c>
      <c r="H47" s="91">
        <v>4.7770631192570259E-3</v>
      </c>
    </row>
    <row r="48" spans="2:8" ht="15.75" x14ac:dyDescent="0.3">
      <c r="B48" s="68">
        <v>43</v>
      </c>
      <c r="C48" s="41" t="s">
        <v>233</v>
      </c>
      <c r="D48" s="41" t="s">
        <v>520</v>
      </c>
      <c r="E48" s="41" t="s">
        <v>571</v>
      </c>
      <c r="F48" s="92">
        <v>2577</v>
      </c>
      <c r="G48" s="105">
        <v>5.8643660999999998</v>
      </c>
      <c r="H48" s="91">
        <v>4.7601112330105848E-3</v>
      </c>
    </row>
    <row r="49" spans="2:8" ht="15.75" x14ac:dyDescent="0.3">
      <c r="B49" s="68">
        <v>44</v>
      </c>
      <c r="C49" s="41" t="s">
        <v>54</v>
      </c>
      <c r="D49" s="41" t="s">
        <v>22</v>
      </c>
      <c r="E49" s="41" t="s">
        <v>438</v>
      </c>
      <c r="F49" s="92">
        <v>6673</v>
      </c>
      <c r="G49" s="105">
        <v>5.8372455000000008</v>
      </c>
      <c r="H49" s="91">
        <v>4.7380974176203785E-3</v>
      </c>
    </row>
    <row r="50" spans="2:8" ht="15.75" x14ac:dyDescent="0.3">
      <c r="B50" s="68">
        <v>45</v>
      </c>
      <c r="C50" s="41" t="s">
        <v>227</v>
      </c>
      <c r="D50" s="41" t="s">
        <v>518</v>
      </c>
      <c r="E50" s="41" t="s">
        <v>441</v>
      </c>
      <c r="F50" s="92">
        <v>6150</v>
      </c>
      <c r="G50" s="105">
        <v>5.6675944999999999</v>
      </c>
      <c r="H50" s="91">
        <v>4.6003915484742683E-3</v>
      </c>
    </row>
    <row r="51" spans="2:8" ht="15.75" x14ac:dyDescent="0.3">
      <c r="B51" s="68">
        <v>46</v>
      </c>
      <c r="C51" s="41" t="s">
        <v>232</v>
      </c>
      <c r="D51" s="41" t="s">
        <v>28</v>
      </c>
      <c r="E51" s="41" t="s">
        <v>572</v>
      </c>
      <c r="F51" s="92">
        <v>2484</v>
      </c>
      <c r="G51" s="105">
        <v>4.9411275999999997</v>
      </c>
      <c r="H51" s="91">
        <v>4.0107177129508724E-3</v>
      </c>
    </row>
    <row r="52" spans="2:8" ht="15.75" x14ac:dyDescent="0.3">
      <c r="B52" s="68">
        <v>47</v>
      </c>
      <c r="C52" s="41" t="s">
        <v>235</v>
      </c>
      <c r="D52" s="41" t="s">
        <v>511</v>
      </c>
      <c r="E52" s="41" t="s">
        <v>571</v>
      </c>
      <c r="F52" s="92">
        <v>3457</v>
      </c>
      <c r="G52" s="105">
        <v>3.3085798</v>
      </c>
      <c r="H52" s="91">
        <v>2.6855771967053545E-3</v>
      </c>
    </row>
    <row r="53" spans="2:8" ht="15.75" x14ac:dyDescent="0.3">
      <c r="B53" s="68">
        <v>48</v>
      </c>
      <c r="C53" s="41" t="s">
        <v>234</v>
      </c>
      <c r="D53" s="41" t="s">
        <v>15</v>
      </c>
      <c r="E53" s="41" t="s">
        <v>438</v>
      </c>
      <c r="F53" s="92">
        <v>8493</v>
      </c>
      <c r="G53" s="105">
        <v>3.1800697999999996</v>
      </c>
      <c r="H53" s="91">
        <v>2.5812655142279949E-3</v>
      </c>
    </row>
    <row r="54" spans="2:8" ht="15.75" x14ac:dyDescent="0.3">
      <c r="B54" s="68">
        <v>49</v>
      </c>
      <c r="C54" s="41" t="s">
        <v>236</v>
      </c>
      <c r="D54" s="41" t="s">
        <v>29</v>
      </c>
      <c r="E54" s="41" t="s">
        <v>572</v>
      </c>
      <c r="F54" s="92">
        <v>2441</v>
      </c>
      <c r="G54" s="105">
        <v>2.9941179999999998</v>
      </c>
      <c r="H54" s="91">
        <v>2.4303282710742059E-3</v>
      </c>
    </row>
    <row r="55" spans="2:8" ht="16.5" thickBot="1" x14ac:dyDescent="0.35">
      <c r="B55" s="68">
        <v>50</v>
      </c>
      <c r="C55" s="41" t="s">
        <v>237</v>
      </c>
      <c r="D55" s="41" t="s">
        <v>27</v>
      </c>
      <c r="E55" s="41" t="s">
        <v>440</v>
      </c>
      <c r="F55" s="92">
        <v>3396</v>
      </c>
      <c r="G55" s="105">
        <v>2.7569140000000001</v>
      </c>
      <c r="H55" s="91">
        <v>2.2377895711258788E-3</v>
      </c>
    </row>
    <row r="56" spans="2:8" ht="16.5" thickBot="1" x14ac:dyDescent="0.35">
      <c r="B56" s="57"/>
      <c r="C56" s="57"/>
      <c r="D56" s="58" t="s">
        <v>445</v>
      </c>
      <c r="E56" s="57"/>
      <c r="F56" s="57"/>
      <c r="G56" s="101">
        <v>1215.6657944000006</v>
      </c>
      <c r="H56" s="60">
        <v>0.98675701769542945</v>
      </c>
    </row>
    <row r="57" spans="2:8" x14ac:dyDescent="0.25">
      <c r="B57" s="79"/>
      <c r="C57" s="79"/>
      <c r="D57" s="79"/>
      <c r="E57" s="79"/>
      <c r="F57" s="79"/>
      <c r="G57" s="79"/>
      <c r="H57" s="80"/>
    </row>
    <row r="58" spans="2:8" x14ac:dyDescent="0.25">
      <c r="B58" s="79"/>
      <c r="C58" s="79"/>
      <c r="D58" s="147" t="s">
        <v>530</v>
      </c>
      <c r="E58" s="79"/>
      <c r="F58" s="79"/>
      <c r="G58" s="79"/>
      <c r="H58" s="80"/>
    </row>
    <row r="59" spans="2:8" ht="16.5" thickBot="1" x14ac:dyDescent="0.35">
      <c r="B59" s="68">
        <v>51</v>
      </c>
      <c r="C59" s="79" t="s">
        <v>549</v>
      </c>
      <c r="D59" s="41" t="s">
        <v>554</v>
      </c>
      <c r="E59" s="41" t="s">
        <v>441</v>
      </c>
      <c r="F59" s="92">
        <v>94</v>
      </c>
      <c r="G59" s="105">
        <v>0</v>
      </c>
      <c r="H59" s="91">
        <v>0</v>
      </c>
    </row>
    <row r="60" spans="2:8" ht="16.5" thickBot="1" x14ac:dyDescent="0.35">
      <c r="B60" s="57"/>
      <c r="C60" s="57"/>
      <c r="D60" s="58"/>
      <c r="E60" s="57"/>
      <c r="F60" s="57"/>
      <c r="G60" s="101">
        <v>0</v>
      </c>
      <c r="H60" s="60">
        <v>0</v>
      </c>
    </row>
    <row r="61" spans="2:8" x14ac:dyDescent="0.25">
      <c r="B61" s="79"/>
      <c r="C61" s="79"/>
      <c r="D61" s="79"/>
      <c r="E61" s="79"/>
      <c r="F61" s="79"/>
      <c r="G61" s="79"/>
      <c r="H61" s="80"/>
    </row>
    <row r="62" spans="2:8" ht="16.5" thickBot="1" x14ac:dyDescent="0.35">
      <c r="B62" s="151" t="s">
        <v>129</v>
      </c>
      <c r="C62" s="79"/>
      <c r="D62" s="46" t="s">
        <v>534</v>
      </c>
      <c r="E62" s="79"/>
      <c r="F62" s="79"/>
      <c r="G62" s="52">
        <v>0</v>
      </c>
      <c r="H62" s="155">
        <v>0</v>
      </c>
    </row>
    <row r="63" spans="2:8" ht="16.5" thickBot="1" x14ac:dyDescent="0.35">
      <c r="B63" s="156"/>
      <c r="C63" s="81"/>
      <c r="D63" s="58" t="s">
        <v>445</v>
      </c>
      <c r="E63" s="157"/>
      <c r="F63" s="157"/>
      <c r="G63" s="59">
        <v>0</v>
      </c>
      <c r="H63" s="158">
        <v>0</v>
      </c>
    </row>
    <row r="64" spans="2:8" ht="15.75" thickBot="1" x14ac:dyDescent="0.3">
      <c r="B64" s="79"/>
      <c r="C64" s="79"/>
      <c r="D64" s="79"/>
      <c r="E64" s="79"/>
      <c r="F64" s="79"/>
      <c r="G64" s="79"/>
      <c r="H64" s="80"/>
    </row>
    <row r="65" spans="2:8" ht="16.5" thickBot="1" x14ac:dyDescent="0.35">
      <c r="B65" s="166" t="s">
        <v>252</v>
      </c>
      <c r="C65" s="81"/>
      <c r="D65" s="58" t="s">
        <v>446</v>
      </c>
      <c r="E65" s="81"/>
      <c r="F65" s="81"/>
      <c r="G65" s="77">
        <v>16.309999999999999</v>
      </c>
      <c r="H65" s="78">
        <v>1.3242982304570236E-2</v>
      </c>
    </row>
    <row r="66" spans="2:8" ht="16.5" thickBot="1" x14ac:dyDescent="0.35">
      <c r="B66" s="41"/>
      <c r="C66" s="41"/>
      <c r="D66" s="46" t="s">
        <v>445</v>
      </c>
      <c r="E66" s="41"/>
      <c r="F66" s="41"/>
      <c r="G66" s="51">
        <v>16.309999999999999</v>
      </c>
      <c r="H66" s="34">
        <v>1.3242982304570236E-2</v>
      </c>
    </row>
    <row r="67" spans="2:8" ht="16.5" thickBot="1" x14ac:dyDescent="0.35">
      <c r="B67" s="57"/>
      <c r="C67" s="57"/>
      <c r="D67" s="58" t="s">
        <v>447</v>
      </c>
      <c r="E67" s="57"/>
      <c r="F67" s="57"/>
      <c r="G67" s="59">
        <v>1231.9808955999999</v>
      </c>
      <c r="H67" s="70">
        <v>0.99999999999999967</v>
      </c>
    </row>
    <row r="68" spans="2:8" x14ac:dyDescent="0.25">
      <c r="B68" s="85"/>
      <c r="C68" s="132"/>
      <c r="D68" s="5" t="s">
        <v>238</v>
      </c>
      <c r="E68" s="4"/>
      <c r="F68" s="4"/>
      <c r="G68" s="132"/>
      <c r="H68" s="167"/>
    </row>
    <row r="69" spans="2:8" x14ac:dyDescent="0.25">
      <c r="B69" s="85"/>
      <c r="C69" s="132"/>
      <c r="D69" s="5" t="s">
        <v>529</v>
      </c>
      <c r="E69" s="4"/>
      <c r="F69" s="4"/>
      <c r="G69" s="132"/>
      <c r="H69" s="167"/>
    </row>
    <row r="70" spans="2:8" x14ac:dyDescent="0.25">
      <c r="B70" s="85"/>
      <c r="C70" s="132"/>
      <c r="D70" s="17" t="s">
        <v>117</v>
      </c>
      <c r="E70" s="5"/>
      <c r="F70" s="5"/>
      <c r="G70" s="132"/>
      <c r="H70" s="167"/>
    </row>
    <row r="71" spans="2:8" ht="15.75" x14ac:dyDescent="0.3">
      <c r="B71" s="85"/>
      <c r="C71" s="132"/>
      <c r="D71" s="168" t="s">
        <v>118</v>
      </c>
      <c r="E71" s="5"/>
      <c r="F71" s="7" t="s">
        <v>119</v>
      </c>
      <c r="G71" s="132"/>
      <c r="H71" s="167"/>
    </row>
    <row r="72" spans="2:8" ht="15.75" x14ac:dyDescent="0.3">
      <c r="B72" s="85"/>
      <c r="C72" s="132"/>
      <c r="D72" s="310" t="s">
        <v>553</v>
      </c>
      <c r="E72" s="310"/>
      <c r="F72" s="310"/>
      <c r="G72" s="132"/>
      <c r="H72" s="167"/>
    </row>
    <row r="73" spans="2:8" ht="15.75" x14ac:dyDescent="0.3">
      <c r="B73" s="85"/>
      <c r="C73" s="132"/>
      <c r="D73" s="168" t="s">
        <v>578</v>
      </c>
      <c r="E73" s="5"/>
      <c r="F73" s="9">
        <v>2009.0804000000001</v>
      </c>
      <c r="G73" s="132"/>
      <c r="H73" s="167"/>
    </row>
    <row r="74" spans="2:8" ht="15.75" x14ac:dyDescent="0.3">
      <c r="B74" s="85"/>
      <c r="C74" s="132"/>
      <c r="D74" s="168" t="s">
        <v>577</v>
      </c>
      <c r="E74" s="5"/>
      <c r="F74" s="9">
        <v>2014.0938000000001</v>
      </c>
      <c r="G74" s="132"/>
      <c r="H74" s="167"/>
    </row>
    <row r="75" spans="2:8" ht="15.75" x14ac:dyDescent="0.3">
      <c r="B75" s="85"/>
      <c r="C75" s="132"/>
      <c r="D75" s="168" t="s">
        <v>120</v>
      </c>
      <c r="E75" s="5"/>
      <c r="F75" s="7" t="s">
        <v>119</v>
      </c>
      <c r="G75" s="132"/>
      <c r="H75" s="167"/>
    </row>
    <row r="76" spans="2:8" ht="15.75" x14ac:dyDescent="0.3">
      <c r="B76" s="85"/>
      <c r="C76" s="132"/>
      <c r="D76" s="168" t="s">
        <v>239</v>
      </c>
      <c r="E76" s="5"/>
      <c r="F76" s="7">
        <v>1215.6657944000006</v>
      </c>
      <c r="G76" s="132"/>
      <c r="H76" s="167"/>
    </row>
    <row r="77" spans="2:8" ht="15.75" x14ac:dyDescent="0.3">
      <c r="B77" s="85"/>
      <c r="C77" s="132"/>
      <c r="D77" s="168" t="s">
        <v>122</v>
      </c>
      <c r="E77" s="5"/>
      <c r="F77" s="11">
        <v>4.6376186163957597E-2</v>
      </c>
      <c r="G77" s="132"/>
      <c r="H77" s="167"/>
    </row>
    <row r="78" spans="2:8" ht="15.75" x14ac:dyDescent="0.3">
      <c r="B78" s="85"/>
      <c r="C78" s="132"/>
      <c r="D78" s="168" t="s">
        <v>123</v>
      </c>
      <c r="E78" s="5"/>
      <c r="F78" s="11" t="s">
        <v>119</v>
      </c>
      <c r="G78" s="132"/>
      <c r="H78" s="167"/>
    </row>
    <row r="79" spans="2:8" ht="15.75" x14ac:dyDescent="0.3">
      <c r="B79" s="85"/>
      <c r="C79" s="132"/>
      <c r="D79" s="168" t="s">
        <v>124</v>
      </c>
      <c r="E79" s="5"/>
      <c r="F79" s="7" t="s">
        <v>119</v>
      </c>
      <c r="G79" s="132"/>
      <c r="H79" s="167"/>
    </row>
    <row r="80" spans="2:8" ht="16.5" thickBot="1" x14ac:dyDescent="0.35">
      <c r="B80" s="170"/>
      <c r="C80" s="171"/>
      <c r="D80" s="172" t="s">
        <v>559</v>
      </c>
      <c r="E80" s="66"/>
      <c r="F80" s="82"/>
      <c r="G80" s="171"/>
      <c r="H80" s="173"/>
    </row>
  </sheetData>
  <mergeCells count="3">
    <mergeCell ref="B1:H1"/>
    <mergeCell ref="B2:H2"/>
    <mergeCell ref="D72:F72"/>
  </mergeCells>
  <phoneticPr fontId="16" type="noConversion"/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Master</vt:lpstr>
      <vt:lpstr>GS Nifty BeES</vt:lpstr>
      <vt:lpstr>GS Junior BeES</vt:lpstr>
      <vt:lpstr>GS PSU Bank BeES</vt:lpstr>
      <vt:lpstr>GS Gold BeES</vt:lpstr>
      <vt:lpstr>GS Liquid BeES</vt:lpstr>
      <vt:lpstr>GS Bank BeES</vt:lpstr>
      <vt:lpstr>GS Shariah BeES</vt:lpstr>
      <vt:lpstr>GS Hang Seng BeES</vt:lpstr>
      <vt:lpstr>GS Short Term Fund</vt:lpstr>
      <vt:lpstr>GS Infra BeES</vt:lpstr>
      <vt:lpstr>Goldman Sachs India Equity Fund</vt:lpstr>
      <vt:lpstr>GSIEF Derivative</vt:lpstr>
      <vt:lpstr>GS CNX 500</vt:lpstr>
      <vt:lpstr>'GS Nifty BeES'!Print_Area</vt:lpstr>
      <vt:lpstr>'GSIEF Derivative'!Print_Area</vt:lpstr>
      <vt:lpstr>'GS CNX 500'!Print_Titles</vt:lpstr>
    </vt:vector>
  </TitlesOfParts>
  <Company>Goldman Sachs &amp; 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damam</dc:creator>
  <cp:lastModifiedBy>bangen</cp:lastModifiedBy>
  <cp:lastPrinted>2013-10-08T11:15:34Z</cp:lastPrinted>
  <dcterms:created xsi:type="dcterms:W3CDTF">2012-10-10T07:05:06Z</dcterms:created>
  <dcterms:modified xsi:type="dcterms:W3CDTF">2013-10-08T11:18:12Z</dcterms:modified>
</cp:coreProperties>
</file>