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120" yWindow="75" windowWidth="17400" windowHeight="12150" tabRatio="932"/>
  </bookViews>
  <sheets>
    <sheet name="Master" sheetId="19" r:id="rId1"/>
    <sheet name="GS Nifty BeES" sheetId="1" r:id="rId2"/>
    <sheet name="GS Junior BeES" sheetId="2" r:id="rId3"/>
    <sheet name="PSU Bank BeES" sheetId="3" r:id="rId4"/>
    <sheet name="GS Gold BeES" sheetId="4" r:id="rId5"/>
    <sheet name="GS Liquid BeES" sheetId="5" r:id="rId6"/>
    <sheet name="GS Bank BeES" sheetId="6" r:id="rId7"/>
    <sheet name="GS S&amp;P Shariah BeES" sheetId="7" r:id="rId8"/>
    <sheet name="GS Hang Seng BeES" sheetId="8" r:id="rId9"/>
    <sheet name="GS Short Term Fund" sheetId="9" r:id="rId10"/>
    <sheet name="GS Infra BeES" sheetId="10" r:id="rId11"/>
    <sheet name="Goldman Sachs India Equity Fund" sheetId="31" r:id="rId12"/>
    <sheet name="GSIEF Derivative" sheetId="32" r:id="rId13"/>
    <sheet name="GS CNX500" sheetId="33" r:id="rId14"/>
  </sheets>
  <definedNames>
    <definedName name="OLE_LINK1" localSheetId="13">'GS CNX500'!$C$10</definedName>
    <definedName name="_xlnm.Print_Area" localSheetId="11">'Goldman Sachs India Equity Fund'!$B$1:$H$102</definedName>
    <definedName name="_xlnm.Print_Area" localSheetId="13">'GS CNX500'!$A$1:$G$550</definedName>
    <definedName name="_xlnm.Print_Area" localSheetId="1">'GS Nifty BeES'!$A$1:$H$76</definedName>
    <definedName name="_xlnm.Print_Area" localSheetId="12">'GSIEF Derivative'!$A$1:$H$54</definedName>
    <definedName name="_xlnm.Print_Titles" localSheetId="13">'GS CNX500'!$5:$5</definedName>
  </definedNames>
  <calcPr calcId="125725"/>
</workbook>
</file>

<file path=xl/calcChain.xml><?xml version="1.0" encoding="utf-8"?>
<calcChain xmlns="http://schemas.openxmlformats.org/spreadsheetml/2006/main">
  <c r="F526" i="33"/>
  <c r="G523"/>
  <c r="F523"/>
  <c r="G520"/>
  <c r="F520"/>
  <c r="F517"/>
  <c r="F528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G511" l="1"/>
  <c r="G514"/>
  <c r="G525"/>
  <c r="G526" s="1"/>
  <c r="G517" l="1"/>
</calcChain>
</file>

<file path=xl/sharedStrings.xml><?xml version="1.0" encoding="utf-8"?>
<sst xmlns="http://schemas.openxmlformats.org/spreadsheetml/2006/main" count="3258" uniqueCount="1618">
  <si>
    <t>DDD</t>
  </si>
  <si>
    <t>DGR</t>
  </si>
  <si>
    <t>DWD</t>
  </si>
  <si>
    <t>DDV</t>
  </si>
  <si>
    <t>7.00% CITIBANK N.A. (APRIL 30,2013)</t>
  </si>
  <si>
    <t>N.A.</t>
  </si>
  <si>
    <t>(NIFTY INDEX FUTURE  - LONG FOR FEBRUARY 2013 EXPIRING ON FEBRUARY 28, 2013)</t>
  </si>
  <si>
    <t>Hedging Positions through Futures as on January 31, 2013</t>
  </si>
  <si>
    <t>For the month ended January 31, 2013 following details specified for hedging transactions through futures which have been squared off/expired:</t>
  </si>
  <si>
    <t>Other than Hedging Positions through Futures as on January 31, 2013</t>
  </si>
  <si>
    <t>For the month ended January 31, 2013 following details specified for non-hedging transactions through futures which have been squared off/expired:</t>
  </si>
  <si>
    <t>Hedging Positions through Put Options as on January 31, 2013</t>
  </si>
  <si>
    <t>For the month ended January 31, 2013 following details specified for hedging transactions through options which have already been exercised/expired :
Total Number of contracts entered into : NIL
Gross National value of contracts : NIL
Net Profit/Loss on all contracts (premium paid treated as loss) : NIL</t>
  </si>
  <si>
    <t>Other than Hedging Positions through Options as on January 31, 2013</t>
  </si>
  <si>
    <t>For the month ended January 31, 2013 following details specified with regrd to non-hedging transactions through options which have already been exercised/expired :
Total Number of contracts entered into : NIL
Gross National Value of contracts : NIL
Net Profit/Loss on all contracts (premium paid treated as loss) : NIL</t>
  </si>
  <si>
    <t>Hedging Positions through swaps as on January 31, 2013 - NIL</t>
  </si>
  <si>
    <t>Total exposure (gross exposure) due to futures (non hedging positions) as a %age of net assets : 4.25%</t>
  </si>
  <si>
    <t>Total Number of contracts where futures were bought : 774</t>
  </si>
  <si>
    <t>Gross Notional Value of contracts where futures were bought : Rs 2321.92 lacs</t>
  </si>
  <si>
    <t>Total Number of contracts where futures were sold : 774</t>
  </si>
  <si>
    <t>Gross Notional Value of contracts where futures were sold : Rs 2336.02 lacs</t>
  </si>
  <si>
    <t>Net Profit/Loss value on all contracts combined : Rs 14.10 lacs</t>
  </si>
  <si>
    <t>PING AN INSURANCE (GROUP) CO. OF CHINA LTD</t>
  </si>
  <si>
    <t>CHINA SHENHUA ENERGY CO. LTD</t>
  </si>
  <si>
    <t>BANK OF COMMUNICATIONS CO. LTD</t>
  </si>
  <si>
    <t>CHINA COAL ENERGY CO. LTD</t>
  </si>
  <si>
    <t>INE877F01012</t>
  </si>
  <si>
    <t>Schemewise Monthly Portfolio Statement as on January 31, 2013</t>
  </si>
  <si>
    <t>Portfolio as on January 31, 2013</t>
  </si>
  <si>
    <t>CESC LTD</t>
  </si>
  <si>
    <t>PTC INDIA LTD</t>
  </si>
  <si>
    <t>PIDILITE INDUSTRIES LTD</t>
  </si>
  <si>
    <t>BALKRISHNA INDUSTRIES LTD</t>
  </si>
  <si>
    <t>ALUMINUM CORPORATION OF CHINA LTD</t>
  </si>
  <si>
    <t>CHINA CONSTRUCTION BANK CORPORATION</t>
  </si>
  <si>
    <t>INDUSTRIAL AND COMMERCIAL BANK OF CHINA LTD</t>
  </si>
  <si>
    <t>BANK OF CHINA LTD</t>
  </si>
  <si>
    <t>PETROCHINA CO. LTD</t>
  </si>
  <si>
    <t>CHINA LIFE INSURANCE CO. LTD</t>
  </si>
  <si>
    <t>CHINA PETROLEUM &amp; CHEMICAL CORPORATION</t>
  </si>
  <si>
    <t xml:space="preserve">SANDS CHINA LTD </t>
  </si>
  <si>
    <t>INE318A01026</t>
  </si>
  <si>
    <t>INE787D01026</t>
  </si>
  <si>
    <t>INE486A01013</t>
  </si>
  <si>
    <t>BAJAJ HOLDINGS &amp; INVESTMENT LTD</t>
  </si>
  <si>
    <t>KUNLUN ENERGY COMPANY LTD</t>
  </si>
  <si>
    <t>BMG5320C1082</t>
  </si>
  <si>
    <t>KOLTE - PATIL DEVELOPERS LTD</t>
  </si>
  <si>
    <t>INE094I01018</t>
  </si>
  <si>
    <t>NMDC LTD</t>
  </si>
  <si>
    <t>INE584A01023</t>
  </si>
  <si>
    <t>CREDIT ANALYSIS AND RESEARCH LTD</t>
  </si>
  <si>
    <t>INE752H01013</t>
  </si>
  <si>
    <t>PC JEWELLER LTD</t>
  </si>
  <si>
    <t>INE785M01013</t>
  </si>
  <si>
    <t>Sr. No.</t>
  </si>
  <si>
    <t>ISIN</t>
  </si>
  <si>
    <t>Name of Instrument</t>
  </si>
  <si>
    <t>Quantity</t>
  </si>
  <si>
    <t>% to Net Assets</t>
  </si>
  <si>
    <t>INE154A01025</t>
  </si>
  <si>
    <t>INE002A01018</t>
  </si>
  <si>
    <t>INE009A01021</t>
  </si>
  <si>
    <t>INE090A01013</t>
  </si>
  <si>
    <t>INE001A01036</t>
  </si>
  <si>
    <t>INE040A01026</t>
  </si>
  <si>
    <t>INE018A01030</t>
  </si>
  <si>
    <t>INE467B01029</t>
  </si>
  <si>
    <t>INE062A01012</t>
  </si>
  <si>
    <t>INE030A01027</t>
  </si>
  <si>
    <t>INE213A01029</t>
  </si>
  <si>
    <t>INE155A01022</t>
  </si>
  <si>
    <t>INE101A01026</t>
  </si>
  <si>
    <t>INE397D01024</t>
  </si>
  <si>
    <t>INE238A01026</t>
  </si>
  <si>
    <t>INE081A01012</t>
  </si>
  <si>
    <t>INE044A01036</t>
  </si>
  <si>
    <t>INE917I01010</t>
  </si>
  <si>
    <t>INE237A01028</t>
  </si>
  <si>
    <t>INE522F01014</t>
  </si>
  <si>
    <t>INE733E01010</t>
  </si>
  <si>
    <t>INE047A01013</t>
  </si>
  <si>
    <t>INE089A01023</t>
  </si>
  <si>
    <t>INE075A01022</t>
  </si>
  <si>
    <t>INE257A01026</t>
  </si>
  <si>
    <t>INE059A01026</t>
  </si>
  <si>
    <t>INE481G01011</t>
  </si>
  <si>
    <t>INE043D01016</t>
  </si>
  <si>
    <t>INE158A01026</t>
  </si>
  <si>
    <t>INE585B01010</t>
  </si>
  <si>
    <t>INE021A01018</t>
  </si>
  <si>
    <t>INE245A01021</t>
  </si>
  <si>
    <t>INE129A01019</t>
  </si>
  <si>
    <t>INE752E01010</t>
  </si>
  <si>
    <t>INE749A01030</t>
  </si>
  <si>
    <t>INE038A01020</t>
  </si>
  <si>
    <t>INE079A01024</t>
  </si>
  <si>
    <t>INE860A01027</t>
  </si>
  <si>
    <t>INE910H01017</t>
  </si>
  <si>
    <t>INE326A01037</t>
  </si>
  <si>
    <t>INE012A01025</t>
  </si>
  <si>
    <t>INE028A01013</t>
  </si>
  <si>
    <t>INE160A01014</t>
  </si>
  <si>
    <t>INE455F01025</t>
  </si>
  <si>
    <t>INE029A01011</t>
  </si>
  <si>
    <t>INE271C01023</t>
  </si>
  <si>
    <t>INE015A01028</t>
  </si>
  <si>
    <t>INE036A01016</t>
  </si>
  <si>
    <t>INE205A01025</t>
  </si>
  <si>
    <t>INE003A01024</t>
  </si>
  <si>
    <t>Total</t>
  </si>
  <si>
    <t>*Classification as per SEBI Circular No.  MFD/CIR/14/18337/2002 dated 19th September 2002</t>
  </si>
  <si>
    <t>NOTES :</t>
  </si>
  <si>
    <t xml:space="preserve">1.   Total NPAs provided for </t>
  </si>
  <si>
    <t>Nil</t>
  </si>
  <si>
    <t>2.   Total value and percentage of  illiquid equity shares</t>
  </si>
  <si>
    <t>5.   Exposure to derivative instrument at the end of the month</t>
  </si>
  <si>
    <t>6.   Investment in foreign securities/ADRs/GDRs at the end of the month</t>
  </si>
  <si>
    <t>7.   Portfolio Turnover Ratio</t>
  </si>
  <si>
    <t>8.   Dividend declared during the month (Rs per unit)</t>
  </si>
  <si>
    <t>9.   Repo transactions in corporate debt securities</t>
  </si>
  <si>
    <t>Market value (Rs. in lakhs)</t>
  </si>
  <si>
    <t>EQUITY &amp; EQUITY RELATED INSTRUMENTS</t>
  </si>
  <si>
    <t>LISTED</t>
  </si>
  <si>
    <t>(a)</t>
  </si>
  <si>
    <t>(b)</t>
  </si>
  <si>
    <t>INE095A01012</t>
  </si>
  <si>
    <t>INE854D01016</t>
  </si>
  <si>
    <t>INE280A01028</t>
  </si>
  <si>
    <t>INE256A01028</t>
  </si>
  <si>
    <t>INE528G01019</t>
  </si>
  <si>
    <t>INE115A01026</t>
  </si>
  <si>
    <t>INE159A01016</t>
  </si>
  <si>
    <t>INE259A01022</t>
  </si>
  <si>
    <t>INE019A01020</t>
  </si>
  <si>
    <t>INE323A01026</t>
  </si>
  <si>
    <t>INE171A01011</t>
  </si>
  <si>
    <t>INE721A01013</t>
  </si>
  <si>
    <t>INE264A01014</t>
  </si>
  <si>
    <t>INE020B01018</t>
  </si>
  <si>
    <t>INE102D01028</t>
  </si>
  <si>
    <t>INE302A01020</t>
  </si>
  <si>
    <t>INE016A01026</t>
  </si>
  <si>
    <t>INE361B01024</t>
  </si>
  <si>
    <t>INE298A01020</t>
  </si>
  <si>
    <t>INE669E01016</t>
  </si>
  <si>
    <t>INE134E01011</t>
  </si>
  <si>
    <t>INE476A01014</t>
  </si>
  <si>
    <t>INE935A01035</t>
  </si>
  <si>
    <t>INE084A01016</t>
  </si>
  <si>
    <t>INE742F01042</t>
  </si>
  <si>
    <t>INE437A01024</t>
  </si>
  <si>
    <t>INE092A01019</t>
  </si>
  <si>
    <t>INE614G01033</t>
  </si>
  <si>
    <t>INE094A01015</t>
  </si>
  <si>
    <t>INE114A01011</t>
  </si>
  <si>
    <t>INE881D01027</t>
  </si>
  <si>
    <t>INE118A01012</t>
  </si>
  <si>
    <t>INE069A01017</t>
  </si>
  <si>
    <t>INE013A01015</t>
  </si>
  <si>
    <t>INE347G01014</t>
  </si>
  <si>
    <t>INE067A01029</t>
  </si>
  <si>
    <t>INE692A01016</t>
  </si>
  <si>
    <t>INE111A01017</t>
  </si>
  <si>
    <t>INE423A01024</t>
  </si>
  <si>
    <t>INE628A01036</t>
  </si>
  <si>
    <t>INE330H01018</t>
  </si>
  <si>
    <t>INE465A01025</t>
  </si>
  <si>
    <t>INE669C01028</t>
  </si>
  <si>
    <t>INE008A01015</t>
  </si>
  <si>
    <t>INE053A01029</t>
  </si>
  <si>
    <t>INE208A01029</t>
  </si>
  <si>
    <t>INE813H01021</t>
  </si>
  <si>
    <t>INE356A01018</t>
  </si>
  <si>
    <t>INE776C01039</t>
  </si>
  <si>
    <t>INE376G01013</t>
  </si>
  <si>
    <t>Goldman Sachs Nifty Exchange Traded Scheme (GS Nifty BeES)</t>
  </si>
  <si>
    <t>Goldman Sachs Nifty Junior Exchange Traded Scheme (GS Junior BeES)</t>
  </si>
  <si>
    <t>INE141A01014</t>
  </si>
  <si>
    <t>INE428A01015</t>
  </si>
  <si>
    <t>INE434A01013</t>
  </si>
  <si>
    <t>INE667A01018</t>
  </si>
  <si>
    <t>INE565A01014</t>
  </si>
  <si>
    <t>Gold</t>
  </si>
  <si>
    <t>Goldman Sachs Gold Exchange Traded Scheme (GS Gold BeES)</t>
  </si>
  <si>
    <t>Goldman Sachs PSU Bank Exchange Traded Scheme (GS PSU Bank BeES)</t>
  </si>
  <si>
    <t>7.   Average Maturity Period ( in days)</t>
  </si>
  <si>
    <t>8.   Dividend (Net) declared during the month (Rs per unit)</t>
  </si>
  <si>
    <t>COLLATERALISED BORROWING AND LENDING OBLIGATION</t>
  </si>
  <si>
    <t>Goldman Sachs Liquid Exchange Traded Scheme (GS Liquid BeES)</t>
  </si>
  <si>
    <t>Goldman Sachs Banking Index Exchange Traded Scheme (GS Bank BeES)</t>
  </si>
  <si>
    <t>Goldman Sachs S&amp;P CNX Nifty Shariah Index Exchange Traded Scheme (GS S&amp;P Shariah BeES)</t>
  </si>
  <si>
    <t>GB0005405286</t>
  </si>
  <si>
    <t>HK0941009539</t>
  </si>
  <si>
    <t>CNE1000002H1</t>
  </si>
  <si>
    <t>CNE1000003G1</t>
  </si>
  <si>
    <t>HK0000069689</t>
  </si>
  <si>
    <t>KYG875721485</t>
  </si>
  <si>
    <t>HK0883013259</t>
  </si>
  <si>
    <t>CNE1000001Z5</t>
  </si>
  <si>
    <t>CNE1000003W8</t>
  </si>
  <si>
    <t>CNE1000002L3</t>
  </si>
  <si>
    <t>HK0016000132</t>
  </si>
  <si>
    <t>HK0013000119</t>
  </si>
  <si>
    <t>HK0001000014</t>
  </si>
  <si>
    <t>CNE1000002Q2</t>
  </si>
  <si>
    <t>HK0388045442</t>
  </si>
  <si>
    <t>CNE1000003X6</t>
  </si>
  <si>
    <t>HK0002007356</t>
  </si>
  <si>
    <t>HK0003000038</t>
  </si>
  <si>
    <t>CNE1000002R0</t>
  </si>
  <si>
    <t>HK0006000050</t>
  </si>
  <si>
    <t>HK2388011192</t>
  </si>
  <si>
    <t>HK0011000095</t>
  </si>
  <si>
    <t>HK0004000045</t>
  </si>
  <si>
    <t>HK0688002218</t>
  </si>
  <si>
    <t>KYG9431R1039</t>
  </si>
  <si>
    <t>BMG5485F1692</t>
  </si>
  <si>
    <t>KYG7800X1079</t>
  </si>
  <si>
    <t>KYG097021045</t>
  </si>
  <si>
    <t>HK0019000162</t>
  </si>
  <si>
    <t>HK0000049939</t>
  </si>
  <si>
    <t>HK0101000591</t>
  </si>
  <si>
    <t>KYG4402L1510</t>
  </si>
  <si>
    <t>HK0012000102</t>
  </si>
  <si>
    <t>CNE100000205</t>
  </si>
  <si>
    <t>KYG8878S1030</t>
  </si>
  <si>
    <t>HK0017000149</t>
  </si>
  <si>
    <t>HK0083000502</t>
  </si>
  <si>
    <t>HK0023000190</t>
  </si>
  <si>
    <t>HK0066009694</t>
  </si>
  <si>
    <t>KYG2108Y1052</t>
  </si>
  <si>
    <t>HK0836012952</t>
  </si>
  <si>
    <t>HK0291001490</t>
  </si>
  <si>
    <t>HK0144000764</t>
  </si>
  <si>
    <t>CNE100000528</t>
  </si>
  <si>
    <t>BMG2442N1048</t>
  </si>
  <si>
    <t>BMG3122U1457</t>
  </si>
  <si>
    <t>HK0293001514</t>
  </si>
  <si>
    <t>CNE1000001T8</t>
  </si>
  <si>
    <t>HK0267001375</t>
  </si>
  <si>
    <t>*Classification as provided by Hang Seng Indexes Company Limited, the Index provider</t>
  </si>
  <si>
    <t>6.   Investment in foreign securities/ADRs/GDRs at the end of the month (Rs. in Lakhs)</t>
  </si>
  <si>
    <t>Goldman Sachs Hang Seng  Exchange Traded Scheme (GS Hang Seng BeES)</t>
  </si>
  <si>
    <t>5.   Exposure to derivative instrument at the end of the month.</t>
  </si>
  <si>
    <t>Goldman Sachs Short Term Fund (GS Short Term Fund)</t>
  </si>
  <si>
    <t>INE848E01016</t>
  </si>
  <si>
    <t>INE226A01021</t>
  </si>
  <si>
    <t>INE121E01018</t>
  </si>
  <si>
    <t>INE814H01011</t>
  </si>
  <si>
    <t>INE151A01013</t>
  </si>
  <si>
    <t>INE821I01014</t>
  </si>
  <si>
    <t>INE875A01025</t>
  </si>
  <si>
    <t>IVRCL LTD</t>
  </si>
  <si>
    <t>INE701B01021</t>
  </si>
  <si>
    <t>Goldman Sachs Infrastructure Exchange Traded Scheme (GS Infra BeES)</t>
  </si>
  <si>
    <t>Sub - Industry Classification*</t>
  </si>
  <si>
    <t>(c)</t>
  </si>
  <si>
    <t>(d)</t>
  </si>
  <si>
    <t>(e)</t>
  </si>
  <si>
    <t>Sub - Industry Classification</t>
  </si>
  <si>
    <t>Quantity (Kgs)</t>
  </si>
  <si>
    <t>Rating</t>
  </si>
  <si>
    <t>Individual &amp; HUF</t>
  </si>
  <si>
    <t>Others</t>
  </si>
  <si>
    <t>Goldman Sachs Mutual Fund</t>
  </si>
  <si>
    <t xml:space="preserve">951-A, Rational House, Appasaheb Marathe Marg, Prabhadevi, Mumbai 400 025. 
</t>
  </si>
  <si>
    <t>Visit us at www.gsam.in</t>
  </si>
  <si>
    <t>YM02</t>
  </si>
  <si>
    <t>YM03</t>
  </si>
  <si>
    <t>YM07</t>
  </si>
  <si>
    <t>YM05</t>
  </si>
  <si>
    <t>YM04</t>
  </si>
  <si>
    <t>YM08</t>
  </si>
  <si>
    <t>YM09</t>
  </si>
  <si>
    <t>YM11</t>
  </si>
  <si>
    <t>NIL</t>
  </si>
  <si>
    <t>YM06</t>
  </si>
  <si>
    <t>YM10</t>
  </si>
  <si>
    <t>RDD</t>
  </si>
  <si>
    <t>RG</t>
  </si>
  <si>
    <t>RWD</t>
  </si>
  <si>
    <t>ITC LTD</t>
  </si>
  <si>
    <t>RELIANCE INDUSTRIES LTD</t>
  </si>
  <si>
    <t>ICICI BANK LTD</t>
  </si>
  <si>
    <t>HDFC BANK LTD</t>
  </si>
  <si>
    <t>INFOSYS LTD</t>
  </si>
  <si>
    <t>LARSEN &amp; TOUBRO LTD</t>
  </si>
  <si>
    <t>TATA CONSULTANCY SERVICES LTD</t>
  </si>
  <si>
    <t>HINDUSTAN UNILEVER LTD</t>
  </si>
  <si>
    <t>STATE BANK OF INDIA</t>
  </si>
  <si>
    <t>OIL &amp; NATURAL GAS CORPORATION LTD</t>
  </si>
  <si>
    <t>TATA MOTORS LTD</t>
  </si>
  <si>
    <t>BHARTI AIRTEL LTD</t>
  </si>
  <si>
    <t>AXIS BANK LTD</t>
  </si>
  <si>
    <t>TATA STEEL LTD</t>
  </si>
  <si>
    <t>SUN PHARMACEUTICALS INDUSTRIES LTD</t>
  </si>
  <si>
    <t>BAJAJ AUTO LTD</t>
  </si>
  <si>
    <t>KOTAK MAHINDRA BANK LTD</t>
  </si>
  <si>
    <t>DR. REDDY'S LABORATORIES LTD</t>
  </si>
  <si>
    <t>COAL INDIA LTD</t>
  </si>
  <si>
    <t>NTPC LTD</t>
  </si>
  <si>
    <t>GRASIM INDUSTRIES LTD</t>
  </si>
  <si>
    <t>ULTRATECH CEMENT LTD</t>
  </si>
  <si>
    <t>MARUTI SUZUKI INDIA LTD</t>
  </si>
  <si>
    <t>CIPLA LTD</t>
  </si>
  <si>
    <t>WIPRO LTD</t>
  </si>
  <si>
    <t>HERO MOTOCORP LTD</t>
  </si>
  <si>
    <t>BHARAT HEAVY ELECTRICALS LTD</t>
  </si>
  <si>
    <t>ASIAN PAINTS LTD</t>
  </si>
  <si>
    <t>TATA POWER COMPANY LTD</t>
  </si>
  <si>
    <t>POWER GRID CORPORATION OF INDIA LTD</t>
  </si>
  <si>
    <t>HCL TECHNOLOGIES LTD</t>
  </si>
  <si>
    <t>GAIL (INDIA) LTD</t>
  </si>
  <si>
    <t>AMBUJA CEMENTS LTD</t>
  </si>
  <si>
    <t>JINDAL STEEL &amp; POWER LTD</t>
  </si>
  <si>
    <t>CAIRN INDIA LTD</t>
  </si>
  <si>
    <t>LUPIN LTD</t>
  </si>
  <si>
    <t>ACC LTD</t>
  </si>
  <si>
    <t>BANK OF BARODA</t>
  </si>
  <si>
    <t>JAIPRAKASH ASSOCIATES LTD</t>
  </si>
  <si>
    <t>PUNJAB NATIONAL BANK</t>
  </si>
  <si>
    <t>RANBAXY LABORATORIES LTD</t>
  </si>
  <si>
    <t>SESA GOA LTD</t>
  </si>
  <si>
    <t>RELIANCE INFRASTRUCTURE LTD</t>
  </si>
  <si>
    <t>SIEMENS LTD</t>
  </si>
  <si>
    <t>CONSUMER NON DURABLES</t>
  </si>
  <si>
    <t>PETROLEUM PRODUCTS</t>
  </si>
  <si>
    <t>BANKS</t>
  </si>
  <si>
    <t>FINANCE</t>
  </si>
  <si>
    <t>SOFTWARE</t>
  </si>
  <si>
    <t>CONSTRUCTION PROJECT</t>
  </si>
  <si>
    <t>OIL</t>
  </si>
  <si>
    <t>AUTO</t>
  </si>
  <si>
    <t>TELECOM - SERVICES</t>
  </si>
  <si>
    <t>FERROUS METALS</t>
  </si>
  <si>
    <t>PHARMACEUTICALS</t>
  </si>
  <si>
    <t>MINERALS/MINING</t>
  </si>
  <si>
    <t>POWER</t>
  </si>
  <si>
    <t>CEMENT</t>
  </si>
  <si>
    <t>INDUSTRIAL CAPITAL GOODS</t>
  </si>
  <si>
    <t>GAS</t>
  </si>
  <si>
    <t>CONSTRUCTION</t>
  </si>
  <si>
    <t>4.   NAV at the end of the month</t>
  </si>
  <si>
    <t>INDUSIND BANK LTD</t>
  </si>
  <si>
    <t>YES BANK LTD</t>
  </si>
  <si>
    <t>TITAN INDUSTRIES LTD</t>
  </si>
  <si>
    <t>UNITED SPIRITS LTD</t>
  </si>
  <si>
    <t>ZEE ENTERTAINMENT ENTERPRISES LTD</t>
  </si>
  <si>
    <t>BOSCH LTD</t>
  </si>
  <si>
    <t>GODREJ CONSUMER PRODUCTS LTD</t>
  </si>
  <si>
    <t>DIVI'S LABORATORIES LTD</t>
  </si>
  <si>
    <t>LIC HOUSING FINANCE LTD</t>
  </si>
  <si>
    <t>GLAXOSMITHKLINE CONSUMER HEALTHCARE LTD</t>
  </si>
  <si>
    <t>RURAL ELECTRIFICATION CORPORATION LTD</t>
  </si>
  <si>
    <t>IDEA CELLULAR LTD</t>
  </si>
  <si>
    <t>DABUR INDIA LTD</t>
  </si>
  <si>
    <t>EXIDE INDUSTRIES LTD</t>
  </si>
  <si>
    <t>APOLLO HOSPITALS ENTERPRISE LTD</t>
  </si>
  <si>
    <t>GLENMARK PHARMACEUTICALS LTD</t>
  </si>
  <si>
    <t>ADANI PORTS AND SPECIAL ECONOMIC ZONE LTD</t>
  </si>
  <si>
    <t>CANARA BANK</t>
  </si>
  <si>
    <t>TATA CHEMICALS LTD</t>
  </si>
  <si>
    <t>BANK OF INDIA</t>
  </si>
  <si>
    <t>RELIANCE POWER LTD</t>
  </si>
  <si>
    <t>ORACLE FINANCIAL SERVICES SOFTWARE LTD</t>
  </si>
  <si>
    <t>STEEL AUTHORITY OF INDIA LTD</t>
  </si>
  <si>
    <t>CROMPTON GREAVES LTD</t>
  </si>
  <si>
    <t>UNION BANK OF INDIA</t>
  </si>
  <si>
    <t>RELIANCE COMMUNICATIONS LTD</t>
  </si>
  <si>
    <t>TECH MAHINDRA LTD</t>
  </si>
  <si>
    <t>GMR INFRASTRUCTURE LTD</t>
  </si>
  <si>
    <t>BIOCON LTD</t>
  </si>
  <si>
    <t>CONSUMER DURABLES</t>
  </si>
  <si>
    <t>MEDIA &amp; ENTERTAINMENT</t>
  </si>
  <si>
    <t>AUTO ANCILLARIES</t>
  </si>
  <si>
    <t>INDUSTRIAL PRODUCTS</t>
  </si>
  <si>
    <t>HEALTHCARE SERVICES</t>
  </si>
  <si>
    <t>TRANSPORTATION</t>
  </si>
  <si>
    <t>SERVICES</t>
  </si>
  <si>
    <t>PESTICIDES</t>
  </si>
  <si>
    <t>HOTELS</t>
  </si>
  <si>
    <t>ALLAHABAD BANK</t>
  </si>
  <si>
    <t>HONG KONG AND CHINA GAS CO. LTD</t>
  </si>
  <si>
    <t>POWER ASSETS HOLDINGS LTD</t>
  </si>
  <si>
    <t>CHINA OVERSEAS LAND &amp; INVESTMENT LTD</t>
  </si>
  <si>
    <t>WANT WANT CHINA HOLDINGS LTD</t>
  </si>
  <si>
    <t>HENDERSON LAND DEVELOPMENT CO. LTD</t>
  </si>
  <si>
    <t>TINGYI (CAYMAN ISLANDS) HOLDING CORP.</t>
  </si>
  <si>
    <t>NHPC LTD</t>
  </si>
  <si>
    <t>VOLTAS LTD</t>
  </si>
  <si>
    <t>JSW ENERGY LTD</t>
  </si>
  <si>
    <t>ADANI POWER LTD</t>
  </si>
  <si>
    <t>TATA COMMUNICATIONS LTD</t>
  </si>
  <si>
    <t>IRB INFRASTRUCTURE DEVELOPERS LTD</t>
  </si>
  <si>
    <t>PUNJ LLOYD LTD</t>
  </si>
  <si>
    <t>YM12</t>
  </si>
  <si>
    <t>INE007A01025</t>
  </si>
  <si>
    <t>INE018I01017</t>
  </si>
  <si>
    <t>INE032A01023</t>
  </si>
  <si>
    <t>INE049B01025</t>
  </si>
  <si>
    <t>INE055A01016</t>
  </si>
  <si>
    <t>CENTURY TEXTILES &amp; INDUSTRIES LTD</t>
  </si>
  <si>
    <t>INE131A01031</t>
  </si>
  <si>
    <t>INE133A01011</t>
  </si>
  <si>
    <t>AKZO NOBEL INDIA LTD</t>
  </si>
  <si>
    <t>INE152A01029</t>
  </si>
  <si>
    <t>THERMAX LTD</t>
  </si>
  <si>
    <t>INE179A01014</t>
  </si>
  <si>
    <t>INE211B01039</t>
  </si>
  <si>
    <t>INE233B01017</t>
  </si>
  <si>
    <t>INE285A01027</t>
  </si>
  <si>
    <t>ELGI EQUIPMENTS LTD</t>
  </si>
  <si>
    <t>INE317F01027</t>
  </si>
  <si>
    <t>INE322A01010</t>
  </si>
  <si>
    <t>GILLETTE INDIA LTD</t>
  </si>
  <si>
    <t>INE331A01037</t>
  </si>
  <si>
    <t>INE414G01012</t>
  </si>
  <si>
    <t>INE424H01027</t>
  </si>
  <si>
    <t>INE455I01011</t>
  </si>
  <si>
    <t>INE548C01032</t>
  </si>
  <si>
    <t>INE591G01017</t>
  </si>
  <si>
    <t>INE592A01026</t>
  </si>
  <si>
    <t>INE640A01023</t>
  </si>
  <si>
    <t>SKF INDIA LTD</t>
  </si>
  <si>
    <t>INE663F01024</t>
  </si>
  <si>
    <t>INE671H01015</t>
  </si>
  <si>
    <t>SOBHA DEVELOPERS LTD</t>
  </si>
  <si>
    <t>INE690A01010</t>
  </si>
  <si>
    <t>INE710A01016</t>
  </si>
  <si>
    <t>INE722A01011</t>
  </si>
  <si>
    <t>INE725G01011</t>
  </si>
  <si>
    <t>INE738I01010</t>
  </si>
  <si>
    <t>INE745G01035</t>
  </si>
  <si>
    <t>INE768C01010</t>
  </si>
  <si>
    <t>ZYDUS WELLNESS LTD</t>
  </si>
  <si>
    <t>INE774D01016</t>
  </si>
  <si>
    <t>INE797F01012</t>
  </si>
  <si>
    <t>INE811K01011</t>
  </si>
  <si>
    <t>INE933K01021</t>
  </si>
  <si>
    <t>INE950I01011</t>
  </si>
  <si>
    <t>7.25% CITIBANK N.A. (February 06, 2013)</t>
  </si>
  <si>
    <t>HUTCHISON WHAMPOA LTD</t>
  </si>
  <si>
    <t>SUN HUNG KAI PROPERTIES LTD</t>
  </si>
  <si>
    <t>CLP HOLDINGS LTD</t>
  </si>
  <si>
    <t>HANG SENG BANK LTD</t>
  </si>
  <si>
    <t>THE WHARF (HOLDINGS) LTD</t>
  </si>
  <si>
    <t>LI &amp; FUNG LTD</t>
  </si>
  <si>
    <t>CHINA UNICOM (HONG KONG) LTD</t>
  </si>
  <si>
    <t>BANK OF EAST ASIA LTD</t>
  </si>
  <si>
    <t>CHINA RESOURCES POWER HOLDINGS CO. LTD</t>
  </si>
  <si>
    <t>Goldman Sachs India Equity Fund</t>
  </si>
  <si>
    <t>TTK PRESTIGE LTD</t>
  </si>
  <si>
    <t>BOMBAY DYEING &amp; MFG COMPANY LTD</t>
  </si>
  <si>
    <t>TEXTILES - SYNTHETIC</t>
  </si>
  <si>
    <t>MAHINDRA &amp; MAHINDRA FINANCIAL SERVICES LTD</t>
  </si>
  <si>
    <t>SHRIRAM CITY UNION FINANCE LTD</t>
  </si>
  <si>
    <t>WOCKHARDT LTD</t>
  </si>
  <si>
    <t>CRISIL LTD</t>
  </si>
  <si>
    <t>GUJARAT MINERAL DEVELOPMENT CORPORATION LTD</t>
  </si>
  <si>
    <t>MINDTREE LTD</t>
  </si>
  <si>
    <t>ECLERX SERVICES LTD</t>
  </si>
  <si>
    <t>NIIT TECHNOLOGIES LTD</t>
  </si>
  <si>
    <t>PRESTIGE ESTATES PROJECTS LTD</t>
  </si>
  <si>
    <t>KAVERI SEED COMPANY LTD</t>
  </si>
  <si>
    <t>BAJAJ CORP LTD</t>
  </si>
  <si>
    <t>VST INDUSTRIES LTD</t>
  </si>
  <si>
    <t>ICRA LTD</t>
  </si>
  <si>
    <t>MULTI COMMODITY EXCHANGE OF INDIA LTD</t>
  </si>
  <si>
    <t>THE PHOENIX MILLS LTD</t>
  </si>
  <si>
    <t>SUN TV NETWORK LTD</t>
  </si>
  <si>
    <t>MUTHOOT FINANCE LTD</t>
  </si>
  <si>
    <t>JUBILANT FOODWORKS LTD</t>
  </si>
  <si>
    <t>NESCO LTD</t>
  </si>
  <si>
    <t>COMMERCIAL SERVICES</t>
  </si>
  <si>
    <t>BLUE DART EXPRESS LTD</t>
  </si>
  <si>
    <t>EMAMI LTD</t>
  </si>
  <si>
    <t>MADRAS CEMENTS LTD</t>
  </si>
  <si>
    <t>INFO EDGE (INDIA) LTD</t>
  </si>
  <si>
    <t>PROCTER &amp; GAMBLE HYGIENE AND HEALTH CARE LTD</t>
  </si>
  <si>
    <t>ORIENT PAPER &amp; INDUSTRIES LTD</t>
  </si>
  <si>
    <t>D.B.CORP LTD</t>
  </si>
  <si>
    <t>3.   NAV at the beginning of the month</t>
  </si>
  <si>
    <t>FINANCIALS</t>
  </si>
  <si>
    <t>TELECOMMUNICATIONS</t>
  </si>
  <si>
    <t>ENERGY</t>
  </si>
  <si>
    <t>INFORMATION TECHNOLOGY</t>
  </si>
  <si>
    <t>CONGLOMERATES</t>
  </si>
  <si>
    <t>PROPERTIES &amp; CONSTRUCTION</t>
  </si>
  <si>
    <t>UTILITIES</t>
  </si>
  <si>
    <t>CONSUMER GOODS</t>
  </si>
  <si>
    <t>MATERIALS</t>
  </si>
  <si>
    <t>5.   Exposure to derivative instrument at the end of the month (Rs. in Lakhs)</t>
  </si>
  <si>
    <t>TOTAL</t>
  </si>
  <si>
    <t>NET CURRENT ASSETS</t>
  </si>
  <si>
    <t>TOTAL NET ASSETS</t>
  </si>
  <si>
    <t>FIXED DEPOSIT PLACED AS A MARGIN</t>
  </si>
  <si>
    <t>DEBT INSTRUMENTS</t>
  </si>
  <si>
    <t>Disclosure for derivative positions as per SEBI Circular No. CIR/IMD/DF/11/2010 dated August 18, 2010</t>
  </si>
  <si>
    <t>A.</t>
  </si>
  <si>
    <t>Underlying</t>
  </si>
  <si>
    <t>Long / Short</t>
  </si>
  <si>
    <t>Futures Price when purchased</t>
  </si>
  <si>
    <t>Current price of the contract</t>
  </si>
  <si>
    <t>Margin maintained in Rs. Lakhs</t>
  </si>
  <si>
    <t>Qty</t>
  </si>
  <si>
    <t>Total Number of contracts where futures were sold : NIL</t>
  </si>
  <si>
    <t>Gross Notional Value of contracts where futures were sold : NIL</t>
  </si>
  <si>
    <t>B.</t>
  </si>
  <si>
    <t>Futures Price when purchased (Rs)</t>
  </si>
  <si>
    <t>Current price of the contract (Rs)</t>
  </si>
  <si>
    <t>Margin maintained (Rs. Lakhs)</t>
  </si>
  <si>
    <t>Total Number of contracts where futures were bought : NIL</t>
  </si>
  <si>
    <t>Gross Notional Value of contracts where futures were bought : NIL</t>
  </si>
  <si>
    <t>C.</t>
  </si>
  <si>
    <t>Number of Contracts</t>
  </si>
  <si>
    <t>Option Price when purchased</t>
  </si>
  <si>
    <t>Current Option Price</t>
  </si>
  <si>
    <t>Total % age of existing assets hedged through put options - NIL</t>
  </si>
  <si>
    <t>D.</t>
  </si>
  <si>
    <t>Call / put</t>
  </si>
  <si>
    <t>Number of contracts</t>
  </si>
  <si>
    <t>Current Price</t>
  </si>
  <si>
    <t>Total Exposure through options as a %age of net assets : NIL</t>
  </si>
  <si>
    <t>E.</t>
  </si>
  <si>
    <t>Goldman Sachs India Equity Fund (GSIEF)</t>
  </si>
  <si>
    <t>Total %age (gross exposure) of existing assets hedged through futures : NIL</t>
  </si>
  <si>
    <t>Net Loss value on all contracts combined : NIL</t>
  </si>
  <si>
    <t>Nifty Index</t>
  </si>
  <si>
    <t>Long</t>
  </si>
  <si>
    <t>HOUSING DEVELOPMENT FINANCE CORPORATION LTD</t>
  </si>
  <si>
    <t>BHARAT PETROLEUM CORPORATION LTD</t>
  </si>
  <si>
    <t>HINDALCO INDUSTRIES LTD</t>
  </si>
  <si>
    <t>NON - FERROUS METALS</t>
  </si>
  <si>
    <t>INFRASTRUCTURE DEVELOPMENT FINANCE COMPANY LTD</t>
  </si>
  <si>
    <t>MAHINDRA &amp; MAHINDRA LTD</t>
  </si>
  <si>
    <t>DLF LTD</t>
  </si>
  <si>
    <t>RELIANCE CAPITAL LTD</t>
  </si>
  <si>
    <t>JSW STEEL LTD</t>
  </si>
  <si>
    <t>THE INDIAN HOTELS CO LTD</t>
  </si>
  <si>
    <t>ADITYA BIRLA NUVO LTD</t>
  </si>
  <si>
    <t>CHEMICALS</t>
  </si>
  <si>
    <t>HINDUSTAN PETROLEUM CORPORATION LTD</t>
  </si>
  <si>
    <t>CONTAINER CORPORATION OF INDIA LTD</t>
  </si>
  <si>
    <t>POWER FINANCE CORPORATION LTD</t>
  </si>
  <si>
    <t>GLAXOSMITHKLINE PHARMACEUTICALS LTD</t>
  </si>
  <si>
    <t>THE FEDERAL BANK LTD</t>
  </si>
  <si>
    <t>ASHOK LEYLAND LTD</t>
  </si>
  <si>
    <t>COLGATE PALMOLIVE (INDIA) LTD</t>
  </si>
  <si>
    <t>CUMMINS INDIA LTD</t>
  </si>
  <si>
    <t>PETRONET LNG LTD</t>
  </si>
  <si>
    <t>MPHASIS LTD</t>
  </si>
  <si>
    <t>ADANI ENTERPRISES LTD</t>
  </si>
  <si>
    <t>TRADING</t>
  </si>
  <si>
    <t>BHARAT FORGE LTD</t>
  </si>
  <si>
    <t>UNITED PHOSPHORUS LTD</t>
  </si>
  <si>
    <t>SHRIRAM TRANSPORT FINANCE COMPANY LTD</t>
  </si>
  <si>
    <t>TORRENT POWER LTD</t>
  </si>
  <si>
    <t>IDBI BANK LTD</t>
  </si>
  <si>
    <t>ORIENTAL BANK OF COMMERCE</t>
  </si>
  <si>
    <t>ANDHRA BANK</t>
  </si>
  <si>
    <t>INDIAN OVERSEAS BANK</t>
  </si>
  <si>
    <t>SYNDICATE BANK</t>
  </si>
  <si>
    <t xml:space="preserve">COSCO PACIFIC LTD </t>
  </si>
  <si>
    <t xml:space="preserve">ESPRIT HOLDINGS LTD </t>
  </si>
  <si>
    <t xml:space="preserve">HSBC HOLDINGS PLC </t>
  </si>
  <si>
    <t xml:space="preserve">AIA GROUP LTD </t>
  </si>
  <si>
    <t xml:space="preserve">CHEUNG KONG (HOLDINGS) LTD </t>
  </si>
  <si>
    <t xml:space="preserve">NEW WORLD DEVELOPMENT CO. LTD </t>
  </si>
  <si>
    <t xml:space="preserve">SWIRE PACIFIC LTD A </t>
  </si>
  <si>
    <t xml:space="preserve">MTR CORPORATION LTD </t>
  </si>
  <si>
    <t xml:space="preserve">SINO LAND CO. LTD </t>
  </si>
  <si>
    <t xml:space="preserve">HANG LUNG PROPERTIES LTD </t>
  </si>
  <si>
    <t xml:space="preserve">CHINA MERCHANTS HOLDINGS (INTERNATIONAL) CO. LTD </t>
  </si>
  <si>
    <t>CITIC PACIFIC LTD</t>
  </si>
  <si>
    <t xml:space="preserve">CHINA RESOURCES ENTERPRISE LTD </t>
  </si>
  <si>
    <t xml:space="preserve">CATHAY PACIFIC AIRWAYS LTD </t>
  </si>
  <si>
    <t xml:space="preserve">HONG KONG EXCHANGES AND CLEARING LTD </t>
  </si>
  <si>
    <t xml:space="preserve">CNOOC LTD </t>
  </si>
  <si>
    <t xml:space="preserve">CHINA MOBILE LTD </t>
  </si>
  <si>
    <t xml:space="preserve">BOC HONG KONG (HOLDINGS) LTD </t>
  </si>
  <si>
    <t xml:space="preserve">BELLE INTERNATIONAL HOLDINGS LTD </t>
  </si>
  <si>
    <t xml:space="preserve">CHINA RESOURCES LAND LTD </t>
  </si>
  <si>
    <t xml:space="preserve">HENGAN INTERNATIONAL GROUP CO. LTD </t>
  </si>
  <si>
    <t xml:space="preserve">TENCENT HOLDINGS LTD </t>
  </si>
  <si>
    <t>YM02INE001A01036</t>
  </si>
  <si>
    <t>YM02INE002A01018</t>
  </si>
  <si>
    <t>YM02INE003A01024</t>
  </si>
  <si>
    <t>YM02INE009A01021</t>
  </si>
  <si>
    <t>YM02INE012A01025</t>
  </si>
  <si>
    <t>YM02INE015A01028</t>
  </si>
  <si>
    <t>YM02INE018A01030</t>
  </si>
  <si>
    <t>YM02INE021A01018</t>
  </si>
  <si>
    <t>YM02INE028A01013</t>
  </si>
  <si>
    <t>YM02INE029A01011</t>
  </si>
  <si>
    <t>YM02INE030A01027</t>
  </si>
  <si>
    <t>YM02INE036A01016</t>
  </si>
  <si>
    <t>YM02INE038A01020</t>
  </si>
  <si>
    <t>YM02INE040A01026</t>
  </si>
  <si>
    <t>YM02INE043D01016</t>
  </si>
  <si>
    <t>YM02INE044A01036</t>
  </si>
  <si>
    <t>YM02INE047A01013</t>
  </si>
  <si>
    <t>YM02INE059A01026</t>
  </si>
  <si>
    <t>YM02INE062A01012</t>
  </si>
  <si>
    <t>YM02INE075A01022</t>
  </si>
  <si>
    <t>YM02INE079A01024</t>
  </si>
  <si>
    <t>YM02INE081A01012</t>
  </si>
  <si>
    <t>YM02INE089A01023</t>
  </si>
  <si>
    <t>YM02INE090A01013</t>
  </si>
  <si>
    <t>YM02INE101A01026</t>
  </si>
  <si>
    <t>YM02INE129A01019</t>
  </si>
  <si>
    <t>YM02INE154A01025</t>
  </si>
  <si>
    <t>YM02INE155A01022</t>
  </si>
  <si>
    <t>YM02INE158A01026</t>
  </si>
  <si>
    <t>YM02INE160A01014</t>
  </si>
  <si>
    <t>YM02INE205A01025</t>
  </si>
  <si>
    <t>YM02INE213A01029</t>
  </si>
  <si>
    <t>YM02INE237A01028</t>
  </si>
  <si>
    <t>YM02INE238A01026</t>
  </si>
  <si>
    <t>YM02INE245A01021</t>
  </si>
  <si>
    <t>YM02INE257A01026</t>
  </si>
  <si>
    <t>YM02INE271C01023</t>
  </si>
  <si>
    <t>YM02INE326A01037</t>
  </si>
  <si>
    <t>YM02INE397D01024</t>
  </si>
  <si>
    <t>YM02INE455F01025</t>
  </si>
  <si>
    <t>YM02INE467B01029</t>
  </si>
  <si>
    <t>YM02INE481G01011</t>
  </si>
  <si>
    <t>YM02INE522F01014</t>
  </si>
  <si>
    <t>YM02INE585B01010</t>
  </si>
  <si>
    <t>YM02INE733E01010</t>
  </si>
  <si>
    <t>YM02INE749A01030</t>
  </si>
  <si>
    <t>YM02INE752E01010</t>
  </si>
  <si>
    <t>YM02INE860A01027</t>
  </si>
  <si>
    <t>YM02INE910H01017</t>
  </si>
  <si>
    <t>YM02INE917I01010</t>
  </si>
  <si>
    <t>YM03INE008A01015</t>
  </si>
  <si>
    <t>YM03INE013A01015</t>
  </si>
  <si>
    <t>YM03INE016A01026</t>
  </si>
  <si>
    <t>YM03INE019A01020</t>
  </si>
  <si>
    <t>YM03INE020B01018</t>
  </si>
  <si>
    <t>YM03INE053A01029</t>
  </si>
  <si>
    <t>YM03INE067A01029</t>
  </si>
  <si>
    <t>YM03INE069A01017</t>
  </si>
  <si>
    <t>YM03INE084A01016</t>
  </si>
  <si>
    <t>YM03INE092A01019</t>
  </si>
  <si>
    <t>YM03INE094A01015</t>
  </si>
  <si>
    <t>YM03INE095A01012</t>
  </si>
  <si>
    <t>YM03INE102D01028</t>
  </si>
  <si>
    <t>YM03INE111A01017</t>
  </si>
  <si>
    <t>YM03INE114A01011</t>
  </si>
  <si>
    <t>YM03INE115A01026</t>
  </si>
  <si>
    <t>YM03INE118A01012</t>
  </si>
  <si>
    <t>YM03INE134E01011</t>
  </si>
  <si>
    <t>YM03INE159A01016</t>
  </si>
  <si>
    <t>YM03INE171A01011</t>
  </si>
  <si>
    <t>YM03INE208A01029</t>
  </si>
  <si>
    <t>YM03INE256A01028</t>
  </si>
  <si>
    <t>YM03INE259A01022</t>
  </si>
  <si>
    <t>YM03INE264A01014</t>
  </si>
  <si>
    <t>YM03INE280A01028</t>
  </si>
  <si>
    <t>YM03INE298A01020</t>
  </si>
  <si>
    <t>YM03INE302A01020</t>
  </si>
  <si>
    <t>YM03INE323A01026</t>
  </si>
  <si>
    <t>YM03INE330H01018</t>
  </si>
  <si>
    <t>YM03INE347G01014</t>
  </si>
  <si>
    <t>YM03INE356A01018</t>
  </si>
  <si>
    <t>YM03INE361B01024</t>
  </si>
  <si>
    <t>YM03INE376G01013</t>
  </si>
  <si>
    <t>YM03INE423A01024</t>
  </si>
  <si>
    <t>YM03INE437A01024</t>
  </si>
  <si>
    <t>YM03INE465A01025</t>
  </si>
  <si>
    <t>YM03INE476A01014</t>
  </si>
  <si>
    <t>YM03INE528G01019</t>
  </si>
  <si>
    <t>YM03INE614G01033</t>
  </si>
  <si>
    <t>YM03INE628A01036</t>
  </si>
  <si>
    <t>YM03INE669C01028</t>
  </si>
  <si>
    <t>YM03INE669E01016</t>
  </si>
  <si>
    <t>YM03INE692A01016</t>
  </si>
  <si>
    <t>YM03INE721A01013</t>
  </si>
  <si>
    <t>YM03INE742F01042</t>
  </si>
  <si>
    <t>YM03INE776C01039</t>
  </si>
  <si>
    <t>YM03INE813H01021</t>
  </si>
  <si>
    <t>YM03INE854D01016</t>
  </si>
  <si>
    <t>YM03INE881D01027</t>
  </si>
  <si>
    <t>YM03INE935A01035</t>
  </si>
  <si>
    <t>YM04INE008A01015</t>
  </si>
  <si>
    <t>YM04INE028A01013</t>
  </si>
  <si>
    <t>YM04INE062A01012</t>
  </si>
  <si>
    <t>YM04INE084A01016</t>
  </si>
  <si>
    <t>YM04INE141A01014</t>
  </si>
  <si>
    <t>YM04INE160A01014</t>
  </si>
  <si>
    <t>YM04INE428A01015</t>
  </si>
  <si>
    <t>YM04INE434A01013</t>
  </si>
  <si>
    <t>YM04INE476A01014</t>
  </si>
  <si>
    <t>YM04INE565A01014</t>
  </si>
  <si>
    <t>YM04INE667A01018</t>
  </si>
  <si>
    <t>YM04INE692A01016</t>
  </si>
  <si>
    <t>YM05IDIA00037940</t>
  </si>
  <si>
    <t>YM06IDIA00087018</t>
  </si>
  <si>
    <t>YM06IDIA00091054</t>
  </si>
  <si>
    <t>YM07INE028A01013</t>
  </si>
  <si>
    <t>YM07INE040A01026</t>
  </si>
  <si>
    <t>YM07INE062A01012</t>
  </si>
  <si>
    <t>YM07INE084A01016</t>
  </si>
  <si>
    <t>YM07INE090A01013</t>
  </si>
  <si>
    <t>YM07INE095A01012</t>
  </si>
  <si>
    <t>YM07INE160A01014</t>
  </si>
  <si>
    <t>YM07INE237A01028</t>
  </si>
  <si>
    <t>YM07INE238A01026</t>
  </si>
  <si>
    <t>YM07INE476A01014</t>
  </si>
  <si>
    <t>YM07INE528G01019</t>
  </si>
  <si>
    <t>YM07INE692A01016</t>
  </si>
  <si>
    <t>YM08INE002A01018</t>
  </si>
  <si>
    <t>YM08INE003A01024</t>
  </si>
  <si>
    <t>YM08INE009A01021</t>
  </si>
  <si>
    <t>YM08INE012A01025</t>
  </si>
  <si>
    <t>YM08INE015A01028</t>
  </si>
  <si>
    <t>YM08INE021A01018</t>
  </si>
  <si>
    <t>YM08INE030A01027</t>
  </si>
  <si>
    <t>YM08INE044A01036</t>
  </si>
  <si>
    <t>YM08INE059A01026</t>
  </si>
  <si>
    <t>YM08INE075A01022</t>
  </si>
  <si>
    <t>YM08INE079A01024</t>
  </si>
  <si>
    <t>YM08INE089A01023</t>
  </si>
  <si>
    <t>YM08INE129A01019</t>
  </si>
  <si>
    <t>YM08INE158A01026</t>
  </si>
  <si>
    <t>YM08INE205A01025</t>
  </si>
  <si>
    <t>YM08INE213A01029</t>
  </si>
  <si>
    <t>YM08INE257A01026</t>
  </si>
  <si>
    <t>YM08INE326A01037</t>
  </si>
  <si>
    <t>YM08INE467B01029</t>
  </si>
  <si>
    <t>YM08INE481G01011</t>
  </si>
  <si>
    <t>YM08INE522F01014</t>
  </si>
  <si>
    <t>YM08INE585B01010</t>
  </si>
  <si>
    <t>YM08INE860A01027</t>
  </si>
  <si>
    <t>YM08INE910H01017</t>
  </si>
  <si>
    <t>YM08INE917I01010</t>
  </si>
  <si>
    <t>YM09BMG2442N1048</t>
  </si>
  <si>
    <t>YM09BMG3122U1457</t>
  </si>
  <si>
    <t>YM09BMG5320C1082</t>
  </si>
  <si>
    <t>YM09BMG5485F1692</t>
  </si>
  <si>
    <t>YM09CNE1000001T8</t>
  </si>
  <si>
    <t>YM09CNE1000001Z5</t>
  </si>
  <si>
    <t>YM09CNE100000205</t>
  </si>
  <si>
    <t>YM09CNE1000002H1</t>
  </si>
  <si>
    <t>YM09CNE1000002L3</t>
  </si>
  <si>
    <t>YM09CNE1000002Q2</t>
  </si>
  <si>
    <t>YM09CNE1000002R0</t>
  </si>
  <si>
    <t>YM09CNE1000003G1</t>
  </si>
  <si>
    <t>YM09CNE1000003W8</t>
  </si>
  <si>
    <t>YM09CNE1000003X6</t>
  </si>
  <si>
    <t>YM09CNE100000528</t>
  </si>
  <si>
    <t>YM09GB0005405286</t>
  </si>
  <si>
    <t>YM09HK0000049939</t>
  </si>
  <si>
    <t>YM09HK0000069689</t>
  </si>
  <si>
    <t>YM09HK0001000014</t>
  </si>
  <si>
    <t>YM09HK0002007356</t>
  </si>
  <si>
    <t>YM09HK0003000038</t>
  </si>
  <si>
    <t>YM09HK0004000045</t>
  </si>
  <si>
    <t>YM09HK0006000050</t>
  </si>
  <si>
    <t>YM09HK0011000095</t>
  </si>
  <si>
    <t>YM09HK0012000102</t>
  </si>
  <si>
    <t>YM09HK0013000119</t>
  </si>
  <si>
    <t>YM09HK0016000132</t>
  </si>
  <si>
    <t>YM09HK0017000149</t>
  </si>
  <si>
    <t>YM09HK0019000162</t>
  </si>
  <si>
    <t>YM09HK0023000190</t>
  </si>
  <si>
    <t>YM09HK0066009694</t>
  </si>
  <si>
    <t>YM09HK0083000502</t>
  </si>
  <si>
    <t>YM09HK0101000591</t>
  </si>
  <si>
    <t>YM09HK0144000764</t>
  </si>
  <si>
    <t>YM09HK0267001375</t>
  </si>
  <si>
    <t>YM09HK0291001490</t>
  </si>
  <si>
    <t>YM09HK0293001514</t>
  </si>
  <si>
    <t>YM09HK0388045442</t>
  </si>
  <si>
    <t>YM09HK0688002218</t>
  </si>
  <si>
    <t>YM09HK0836012952</t>
  </si>
  <si>
    <t>YM09HK0883013259</t>
  </si>
  <si>
    <t>YM09HK0941009539</t>
  </si>
  <si>
    <t>YM09HK2388011192</t>
  </si>
  <si>
    <t>YM09KYG097021045</t>
  </si>
  <si>
    <t>YM09KYG2108Y1052</t>
  </si>
  <si>
    <t>YM09KYG4402L1510</t>
  </si>
  <si>
    <t>YM09KYG7800X1079</t>
  </si>
  <si>
    <t>YM09KYG875721485</t>
  </si>
  <si>
    <t>YM09KYG8878S1030</t>
  </si>
  <si>
    <t>YM09KYG9431R1039</t>
  </si>
  <si>
    <t>YM11INE003A01024</t>
  </si>
  <si>
    <t>YM11INE018A01030</t>
  </si>
  <si>
    <t>YM11INE036A01016</t>
  </si>
  <si>
    <t>YM11INE067A01029</t>
  </si>
  <si>
    <t>YM11INE121E01018</t>
  </si>
  <si>
    <t>YM11INE151A01013</t>
  </si>
  <si>
    <t>YM11INE226A01021</t>
  </si>
  <si>
    <t>YM11INE245A01021</t>
  </si>
  <si>
    <t>YM11INE257A01026</t>
  </si>
  <si>
    <t>YM11INE330H01018</t>
  </si>
  <si>
    <t>YM11INE397D01024</t>
  </si>
  <si>
    <t>YM11INE455F01025</t>
  </si>
  <si>
    <t>YM11INE486A01013</t>
  </si>
  <si>
    <t>YM11INE614G01033</t>
  </si>
  <si>
    <t>YM11INE669E01016</t>
  </si>
  <si>
    <t>YM11INE701B01021</t>
  </si>
  <si>
    <t>YM11INE733E01010</t>
  </si>
  <si>
    <t>YM11INE742F01042</t>
  </si>
  <si>
    <t>YM11INE752E01010</t>
  </si>
  <si>
    <t>YM11INE776C01039</t>
  </si>
  <si>
    <t>YM11INE814H01011</t>
  </si>
  <si>
    <t>YM11INE821I01014</t>
  </si>
  <si>
    <t>YM11INE848E01016</t>
  </si>
  <si>
    <t>YM11INE875A01025</t>
  </si>
  <si>
    <t>YM11INE877F01012</t>
  </si>
  <si>
    <t>YM12INE007A01025</t>
  </si>
  <si>
    <t>YM12INE009A01021</t>
  </si>
  <si>
    <t>YM12INE018I01017</t>
  </si>
  <si>
    <t>YM12INE028A01013</t>
  </si>
  <si>
    <t>YM12INE032A01023</t>
  </si>
  <si>
    <t>YM12INE040A01026</t>
  </si>
  <si>
    <t>YM12INE047A01013</t>
  </si>
  <si>
    <t>YM12INE049B01025</t>
  </si>
  <si>
    <t>YM12INE055A01016</t>
  </si>
  <si>
    <t>YM12INE090A01013</t>
  </si>
  <si>
    <t>YM12INE094I01018</t>
  </si>
  <si>
    <t>YM12INE095A01012</t>
  </si>
  <si>
    <t>YM12INE118A01012</t>
  </si>
  <si>
    <t>YM12INE131A01031</t>
  </si>
  <si>
    <t>YM12INE133A01011</t>
  </si>
  <si>
    <t>YM12INE152A01029</t>
  </si>
  <si>
    <t>YM12INE158A01026</t>
  </si>
  <si>
    <t>YM12INE160A01014</t>
  </si>
  <si>
    <t>YM12INE179A01014</t>
  </si>
  <si>
    <t>YM12INE211B01039</t>
  </si>
  <si>
    <t>YM12INE213A01029</t>
  </si>
  <si>
    <t>YM12INE226A01021</t>
  </si>
  <si>
    <t>YM12INE233B01017</t>
  </si>
  <si>
    <t>YM12INE238A01026</t>
  </si>
  <si>
    <t>YM12INE280A01028</t>
  </si>
  <si>
    <t>YM12INE285A01027</t>
  </si>
  <si>
    <t>YM12INE302A01020</t>
  </si>
  <si>
    <t>YM12INE317F01027</t>
  </si>
  <si>
    <t>YM12INE318A01026</t>
  </si>
  <si>
    <t>YM12INE322A01010</t>
  </si>
  <si>
    <t>YM12INE323A01026</t>
  </si>
  <si>
    <t>YM12INE331A01037</t>
  </si>
  <si>
    <t>YM12INE361B01024</t>
  </si>
  <si>
    <t>YM12INE414G01012</t>
  </si>
  <si>
    <t>YM12INE424H01027</t>
  </si>
  <si>
    <t>YM12INE455I01011</t>
  </si>
  <si>
    <t>YM12INE467B01029</t>
  </si>
  <si>
    <t>YM12INE528G01019</t>
  </si>
  <si>
    <t>YM12INE548C01032</t>
  </si>
  <si>
    <t>YM12INE584A01023</t>
  </si>
  <si>
    <t>YM12INE591G01017</t>
  </si>
  <si>
    <t>YM12INE592A01026</t>
  </si>
  <si>
    <t>YM12INE640A01023</t>
  </si>
  <si>
    <t>YM12INE663F01024</t>
  </si>
  <si>
    <t>YM12INE671H01015</t>
  </si>
  <si>
    <t>YM12INE690A01010</t>
  </si>
  <si>
    <t>YM12INE710A01016</t>
  </si>
  <si>
    <t>YM12INE722A01011</t>
  </si>
  <si>
    <t>YM12INE725G01011</t>
  </si>
  <si>
    <t>YM12INE738I01010</t>
  </si>
  <si>
    <t>YM12INE745G01035</t>
  </si>
  <si>
    <t>YM12INE752H01013</t>
  </si>
  <si>
    <t>YM12INE768C01010</t>
  </si>
  <si>
    <t>YM12INE774D01016</t>
  </si>
  <si>
    <t>YM12INE785M01013</t>
  </si>
  <si>
    <t>YM12INE787D01026</t>
  </si>
  <si>
    <t>YM12INE797F01012</t>
  </si>
  <si>
    <t>YM12INE811K01011</t>
  </si>
  <si>
    <t>YM12INE854D01016</t>
  </si>
  <si>
    <t>YM12INE860A01027</t>
  </si>
  <si>
    <t>YM12INE881D01027</t>
  </si>
  <si>
    <t>YM12INE933K01021</t>
  </si>
  <si>
    <t>YM12INE950I01011</t>
  </si>
  <si>
    <t>YM12DI</t>
  </si>
  <si>
    <t>YM12GR</t>
  </si>
  <si>
    <t>YM12DDV</t>
  </si>
  <si>
    <t>YM12DGR</t>
  </si>
  <si>
    <t>Goldman Sachs S&amp;P CNX 500 Fund (GS CNX 500)</t>
  </si>
  <si>
    <t>INE242A01010</t>
  </si>
  <si>
    <t>INE192A01025</t>
  </si>
  <si>
    <t>INE036D01010</t>
  </si>
  <si>
    <t>INE894F01025</t>
  </si>
  <si>
    <t>INE196A01026</t>
  </si>
  <si>
    <t>INE166A01011</t>
  </si>
  <si>
    <t>INE918I01018</t>
  </si>
  <si>
    <t>INE694A01020</t>
  </si>
  <si>
    <t>INE939A01011</t>
  </si>
  <si>
    <t>INE686F01025</t>
  </si>
  <si>
    <t>INE010B01019</t>
  </si>
  <si>
    <t>INE140A01024</t>
  </si>
  <si>
    <t>INE172A01019</t>
  </si>
  <si>
    <t>INE274J01014</t>
  </si>
  <si>
    <t>INE775A01035</t>
  </si>
  <si>
    <t>INE070A01015</t>
  </si>
  <si>
    <t>INE683A01023</t>
  </si>
  <si>
    <t>INE180A01020</t>
  </si>
  <si>
    <t>INE117A01022</t>
  </si>
  <si>
    <t>INE571A01020</t>
  </si>
  <si>
    <t>INE660A01013</t>
  </si>
  <si>
    <t>INE883A01011</t>
  </si>
  <si>
    <t>INE542F01012</t>
  </si>
  <si>
    <t>INE168A01017</t>
  </si>
  <si>
    <t>INE614B01018</t>
  </si>
  <si>
    <t>INE267A01025</t>
  </si>
  <si>
    <t>INE216A01022</t>
  </si>
  <si>
    <t>INE836F01026</t>
  </si>
  <si>
    <t>INE066A01013</t>
  </si>
  <si>
    <t>INE623B01027</t>
  </si>
  <si>
    <t>INE849A01012</t>
  </si>
  <si>
    <t>INE017A01032</t>
  </si>
  <si>
    <t>INE233A01035</t>
  </si>
  <si>
    <t>INE885A01032</t>
  </si>
  <si>
    <t>INE491A01021</t>
  </si>
  <si>
    <t>INE824B01021</t>
  </si>
  <si>
    <t>INE406A01037</t>
  </si>
  <si>
    <t>INE263A01016</t>
  </si>
  <si>
    <t>INE438A01022</t>
  </si>
  <si>
    <t>INE498L01015</t>
  </si>
  <si>
    <t>INE176A01010</t>
  </si>
  <si>
    <t>INE039A01010</t>
  </si>
  <si>
    <t>INE111B01023</t>
  </si>
  <si>
    <t>INE176B01026</t>
  </si>
  <si>
    <t>INE051B01021</t>
  </si>
  <si>
    <t>INE942G01012</t>
  </si>
  <si>
    <t>INE058A01010</t>
  </si>
  <si>
    <t>INE703A01011</t>
  </si>
  <si>
    <t>INE346H01014</t>
  </si>
  <si>
    <t>INE169A01031</t>
  </si>
  <si>
    <t>INE246F01010</t>
  </si>
  <si>
    <t>INE886H01027</t>
  </si>
  <si>
    <t>INE040H01021</t>
  </si>
  <si>
    <t>INE093I01010</t>
  </si>
  <si>
    <t>INE314A01017</t>
  </si>
  <si>
    <t>INE191I01012</t>
  </si>
  <si>
    <t>INE891D01026</t>
  </si>
  <si>
    <t>INE195A01028</t>
  </si>
  <si>
    <t>INE175A01038</t>
  </si>
  <si>
    <t>INE343B01030</t>
  </si>
  <si>
    <t>INE149A01025</t>
  </si>
  <si>
    <t>INE383A01012</t>
  </si>
  <si>
    <t>INE247G01024</t>
  </si>
  <si>
    <t>INE982F01028</t>
  </si>
  <si>
    <t>INE069I01010</t>
  </si>
  <si>
    <t>INE203G01019</t>
  </si>
  <si>
    <t>INE870H01013</t>
  </si>
  <si>
    <t>INE531A01016</t>
  </si>
  <si>
    <t>INE562A01011</t>
  </si>
  <si>
    <t>INE126A01031</t>
  </si>
  <si>
    <t>INE685A01028</t>
  </si>
  <si>
    <t>INE093A01033</t>
  </si>
  <si>
    <t>INE530B01024</t>
  </si>
  <si>
    <t>INE700A01033</t>
  </si>
  <si>
    <t>INE296A01016</t>
  </si>
  <si>
    <t>INE324A01024</t>
  </si>
  <si>
    <t>INE120A01034</t>
  </si>
  <si>
    <t>INE761H01022</t>
  </si>
  <si>
    <t>INE077A01010</t>
  </si>
  <si>
    <t>INE269B01029</t>
  </si>
  <si>
    <t>INE691A01018</t>
  </si>
  <si>
    <t>INE026A01025</t>
  </si>
  <si>
    <t>INE139A01034</t>
  </si>
  <si>
    <t>INE510A01028</t>
  </si>
  <si>
    <t>INE532F01054</t>
  </si>
  <si>
    <t>INE191B01025</t>
  </si>
  <si>
    <t>INE034A01011</t>
  </si>
  <si>
    <t>INE374A01029</t>
  </si>
  <si>
    <t>INE301A01014</t>
  </si>
  <si>
    <t>INE808B01016</t>
  </si>
  <si>
    <t>INE199G01027</t>
  </si>
  <si>
    <t>INE836A01035</t>
  </si>
  <si>
    <t>INE103A01014</t>
  </si>
  <si>
    <t>INE613A01020</t>
  </si>
  <si>
    <t>INE429C01035</t>
  </si>
  <si>
    <t>INE085A01013</t>
  </si>
  <si>
    <t>INE513A01014</t>
  </si>
  <si>
    <t>INE230A01023</t>
  </si>
  <si>
    <t>INE879I01012</t>
  </si>
  <si>
    <t>INE517F01014</t>
  </si>
  <si>
    <t>INE136B01020</t>
  </si>
  <si>
    <t>INE493A01019</t>
  </si>
  <si>
    <t>INE705A01016</t>
  </si>
  <si>
    <t>INE011A01019</t>
  </si>
  <si>
    <t>INE212H01026</t>
  </si>
  <si>
    <t>INE420C01042</t>
  </si>
  <si>
    <t>INE944F01028</t>
  </si>
  <si>
    <t>INE725E01024</t>
  </si>
  <si>
    <t>INE262H01013</t>
  </si>
  <si>
    <t>INE099J01015</t>
  </si>
  <si>
    <t>INE087H01022</t>
  </si>
  <si>
    <t>INE200A01026</t>
  </si>
  <si>
    <t>INE202B01012</t>
  </si>
  <si>
    <t>INE138A01028</t>
  </si>
  <si>
    <t>INE484J01019</t>
  </si>
  <si>
    <t>INE463A01020</t>
  </si>
  <si>
    <t>INE351F01018</t>
  </si>
  <si>
    <t>INE112A01015</t>
  </si>
  <si>
    <t>INE483A01010</t>
  </si>
  <si>
    <t>INE802G01018</t>
  </si>
  <si>
    <t>INE470A01017</t>
  </si>
  <si>
    <t>INE068D01021</t>
  </si>
  <si>
    <t>INE498B01024</t>
  </si>
  <si>
    <t>INE260B01010</t>
  </si>
  <si>
    <t>INE182A01018</t>
  </si>
  <si>
    <t>INE224A01026</t>
  </si>
  <si>
    <t>INE220J01017</t>
  </si>
  <si>
    <t>INE124G01033</t>
  </si>
  <si>
    <t>INE538A01037</t>
  </si>
  <si>
    <t>INE868B01028</t>
  </si>
  <si>
    <t>INE226H01026</t>
  </si>
  <si>
    <t>INE619A01027</t>
  </si>
  <si>
    <t>INE180K01011</t>
  </si>
  <si>
    <t>INE130C01021</t>
  </si>
  <si>
    <t>INE242C01024</t>
  </si>
  <si>
    <t>INE589A01014</t>
  </si>
  <si>
    <t>INE109A01011</t>
  </si>
  <si>
    <t>INE251H01024</t>
  </si>
  <si>
    <t>INE694C01018</t>
  </si>
  <si>
    <t>INE472A01039</t>
  </si>
  <si>
    <t>INE725A01022</t>
  </si>
  <si>
    <t>INE494B01023</t>
  </si>
  <si>
    <t>INE378A01012</t>
  </si>
  <si>
    <t>INE852F01015</t>
  </si>
  <si>
    <t>INE389H01022</t>
  </si>
  <si>
    <t>INE351A01035</t>
  </si>
  <si>
    <t>INE805D01026</t>
  </si>
  <si>
    <t>INE490G01020</t>
  </si>
  <si>
    <t>INE785C01048</t>
  </si>
  <si>
    <t>INE136A01022</t>
  </si>
  <si>
    <t>INE340A01012</t>
  </si>
  <si>
    <t>INE648A01026</t>
  </si>
  <si>
    <t>INE061F01013</t>
  </si>
  <si>
    <t>INE813A01018</t>
  </si>
  <si>
    <t>INE743C01013</t>
  </si>
  <si>
    <t>INE503A01015</t>
  </si>
  <si>
    <t>INE872A01014</t>
  </si>
  <si>
    <t>INE008I01026</t>
  </si>
  <si>
    <t>INE878A01011</t>
  </si>
  <si>
    <t>INE501G01024</t>
  </si>
  <si>
    <t>INE113A01013</t>
  </si>
  <si>
    <t>INE294A01037</t>
  </si>
  <si>
    <t>INE271B01025</t>
  </si>
  <si>
    <t>INE373A01013</t>
  </si>
  <si>
    <t>INE716A01013</t>
  </si>
  <si>
    <t>INE342J01019</t>
  </si>
  <si>
    <t>INE067H01016</t>
  </si>
  <si>
    <t>INE217B01028</t>
  </si>
  <si>
    <t>INE654A01024</t>
  </si>
  <si>
    <t>INE121A01016</t>
  </si>
  <si>
    <t>INE306A01021</t>
  </si>
  <si>
    <t>INE421A01028</t>
  </si>
  <si>
    <t>INE178A01016</t>
  </si>
  <si>
    <t>INE153A01019</t>
  </si>
  <si>
    <t>INE672A01018</t>
  </si>
  <si>
    <t>INE193E01025</t>
  </si>
  <si>
    <t>INE119A01028</t>
  </si>
  <si>
    <t>INE220G01021</t>
  </si>
  <si>
    <t>INE216H01027</t>
  </si>
  <si>
    <t>INE220B01022</t>
  </si>
  <si>
    <t>INE371A01025</t>
  </si>
  <si>
    <t>INE039E01020</t>
  </si>
  <si>
    <t>INE186A01019</t>
  </si>
  <si>
    <t>INE060A01024</t>
  </si>
  <si>
    <t>INE549A01026</t>
  </si>
  <si>
    <t>INE517H01010</t>
  </si>
  <si>
    <t>INE671A01010</t>
  </si>
  <si>
    <t>INE293A01013</t>
  </si>
  <si>
    <t>INE492A01029</t>
  </si>
  <si>
    <t>INE089C01029</t>
  </si>
  <si>
    <t>INE074A01025</t>
  </si>
  <si>
    <t>INE501A01019</t>
  </si>
  <si>
    <t>INE345A01011</t>
  </si>
  <si>
    <t>INE258B01022</t>
  </si>
  <si>
    <t>INE270A01011</t>
  </si>
  <si>
    <t>INE763A01023</t>
  </si>
  <si>
    <t>INE688I01017</t>
  </si>
  <si>
    <t>INE209A01019</t>
  </si>
  <si>
    <t>INE647A01010</t>
  </si>
  <si>
    <t>INE680A01011</t>
  </si>
  <si>
    <t>INE621H01010</t>
  </si>
  <si>
    <t>INE110D01013</t>
  </si>
  <si>
    <t>INE100A01010</t>
  </si>
  <si>
    <t>IN9491A01011</t>
  </si>
  <si>
    <t>INE199A01012</t>
  </si>
  <si>
    <t>INE399K01017</t>
  </si>
  <si>
    <t>INE387A01021</t>
  </si>
  <si>
    <t>INE258A01016</t>
  </si>
  <si>
    <t>INE228A01035</t>
  </si>
  <si>
    <t>INE561H01026</t>
  </si>
  <si>
    <t>INE054A01027</t>
  </si>
  <si>
    <t>INE010A01011</t>
  </si>
  <si>
    <t>INE548A01028</t>
  </si>
  <si>
    <t>INE286K01024</t>
  </si>
  <si>
    <t>INE385B01031</t>
  </si>
  <si>
    <t>INE780C01023</t>
  </si>
  <si>
    <t>INE107A01015</t>
  </si>
  <si>
    <t>INE459A01010</t>
  </si>
  <si>
    <t>INE183A01016</t>
  </si>
  <si>
    <t>INE042A01014</t>
  </si>
  <si>
    <t>INE187A01017</t>
  </si>
  <si>
    <t>INE367G01038</t>
  </si>
  <si>
    <t>INE549I01011</t>
  </si>
  <si>
    <t>INE499A01024</t>
  </si>
  <si>
    <t>INE416L01017</t>
  </si>
  <si>
    <t>INE699A01011</t>
  </si>
  <si>
    <t>INE164A01016</t>
  </si>
  <si>
    <t>INE059B01024</t>
  </si>
  <si>
    <t>INE575G01010</t>
  </si>
  <si>
    <t>INE087A01019</t>
  </si>
  <si>
    <t>INE235A01022</t>
  </si>
  <si>
    <t>INE797A01021</t>
  </si>
  <si>
    <t>INE236A01020</t>
  </si>
  <si>
    <t>INE516A01017</t>
  </si>
  <si>
    <t>INE086A01029</t>
  </si>
  <si>
    <t>INE670A01012</t>
  </si>
  <si>
    <t>INE177A01018</t>
  </si>
  <si>
    <t>INE791I01019</t>
  </si>
  <si>
    <t>INE975A01015</t>
  </si>
  <si>
    <t>INE191A01019</t>
  </si>
  <si>
    <t>INE162A01010</t>
  </si>
  <si>
    <t>INE243D01012</t>
  </si>
  <si>
    <t>INE046A01015</t>
  </si>
  <si>
    <t>INE439A01020</t>
  </si>
  <si>
    <t>INE769A01020</t>
  </si>
  <si>
    <t>INE070D01027</t>
  </si>
  <si>
    <t>INE545A01016</t>
  </si>
  <si>
    <t>INE353G01020</t>
  </si>
  <si>
    <t>INE203A01020</t>
  </si>
  <si>
    <t>INE143H01015</t>
  </si>
  <si>
    <t>INE603A01013</t>
  </si>
  <si>
    <t>INE661I01014</t>
  </si>
  <si>
    <t>INE415A01038</t>
  </si>
  <si>
    <t>INE265F01028</t>
  </si>
  <si>
    <t>INE473A01011</t>
  </si>
  <si>
    <t>INE040M01013</t>
  </si>
  <si>
    <t>INE696A01025</t>
  </si>
  <si>
    <t>INE572A01028</t>
  </si>
  <si>
    <t>INE102A01024</t>
  </si>
  <si>
    <t>INE087J01010</t>
  </si>
  <si>
    <t>INE274B01011</t>
  </si>
  <si>
    <t>INE520A01019</t>
  </si>
  <si>
    <t>INE800H01010</t>
  </si>
  <si>
    <t>INE386A01015</t>
  </si>
  <si>
    <t>INE436A01026</t>
  </si>
  <si>
    <t>INE539A01019</t>
  </si>
  <si>
    <t>INE824G01012</t>
  </si>
  <si>
    <t>INE338I01027</t>
  </si>
  <si>
    <t>INE277A01016</t>
  </si>
  <si>
    <t>INE934B01028</t>
  </si>
  <si>
    <t>INE161A01038</t>
  </si>
  <si>
    <t>INE631A01022</t>
  </si>
  <si>
    <t>INE558B01017</t>
  </si>
  <si>
    <t>INE419M01019</t>
  </si>
  <si>
    <t>INE576I01014</t>
  </si>
  <si>
    <t>INE259B01020</t>
  </si>
  <si>
    <t>INE781B01015</t>
  </si>
  <si>
    <t>INE529A01010</t>
  </si>
  <si>
    <t>INE317A01028</t>
  </si>
  <si>
    <t>INE614A01028</t>
  </si>
  <si>
    <t>INE348B01021</t>
  </si>
  <si>
    <t>INE805C01028</t>
  </si>
  <si>
    <t>INE976A01021</t>
  </si>
  <si>
    <t>INE628H01015</t>
  </si>
  <si>
    <t>INE663A01017</t>
  </si>
  <si>
    <t>INE573A01034</t>
  </si>
  <si>
    <t>INE181G01025</t>
  </si>
  <si>
    <t>INE703H01016</t>
  </si>
  <si>
    <t>INE197A01024</t>
  </si>
  <si>
    <t>INE759A01021</t>
  </si>
  <si>
    <t>INE255A01020</t>
  </si>
  <si>
    <t>INE589G01011</t>
  </si>
  <si>
    <t>INE050A01025</t>
  </si>
  <si>
    <t>INE143A01010</t>
  </si>
  <si>
    <t>INE323I01011</t>
  </si>
  <si>
    <t>INE949H01015</t>
  </si>
  <si>
    <t>INE418H01029</t>
  </si>
  <si>
    <t>INE027A01015</t>
  </si>
  <si>
    <t>INE244B01030</t>
  </si>
  <si>
    <t>INE674A01014</t>
  </si>
  <si>
    <t>INE500A01029</t>
  </si>
  <si>
    <t>INE999A01015</t>
  </si>
  <si>
    <t>INE221B01012</t>
  </si>
  <si>
    <t>INE007B01023</t>
  </si>
  <si>
    <t>INE684F01012</t>
  </si>
  <si>
    <t>INE477A01012</t>
  </si>
  <si>
    <t>INE538H01024</t>
  </si>
  <si>
    <t>INE560A01015</t>
  </si>
  <si>
    <t>INE152B01027</t>
  </si>
  <si>
    <t>INE772A01016</t>
  </si>
  <si>
    <t>INE485A01015</t>
  </si>
  <si>
    <t>INE197D01010</t>
  </si>
  <si>
    <t>INE597L01014</t>
  </si>
  <si>
    <t>INE633A01028</t>
  </si>
  <si>
    <t>INE266F01018</t>
  </si>
  <si>
    <t>INE284A01012</t>
  </si>
  <si>
    <t>INE369I01014</t>
  </si>
  <si>
    <t>INE398A01010</t>
  </si>
  <si>
    <t>INE474B01017</t>
  </si>
  <si>
    <t>INE049A01027</t>
  </si>
  <si>
    <t>INE274G01010</t>
  </si>
  <si>
    <t>INE299C01024</t>
  </si>
  <si>
    <t>INE681B01017</t>
  </si>
  <si>
    <t>INE206B01013</t>
  </si>
  <si>
    <t>INE449A01011</t>
  </si>
  <si>
    <t>INE892H01017</t>
  </si>
  <si>
    <t>INE269A01021</t>
  </si>
  <si>
    <t>INE332A01027</t>
  </si>
  <si>
    <t>INE550H01011</t>
  </si>
  <si>
    <t>INE727D01022</t>
  </si>
  <si>
    <t>INE874I01013</t>
  </si>
  <si>
    <t>INE060J01017</t>
  </si>
  <si>
    <t>INE333I01028</t>
  </si>
  <si>
    <t>INE422C01014</t>
  </si>
  <si>
    <t>INE702A01013</t>
  </si>
  <si>
    <t>INE775B01025</t>
  </si>
  <si>
    <t>INE506A01018</t>
  </si>
  <si>
    <t>INE750A01020</t>
  </si>
  <si>
    <t>INE156A01020</t>
  </si>
  <si>
    <t>INE310A01015</t>
  </si>
  <si>
    <t>INE213C01025</t>
  </si>
  <si>
    <t>INE643A01035</t>
  </si>
  <si>
    <t>INE968D01022</t>
  </si>
  <si>
    <t>INE466H01028</t>
  </si>
  <si>
    <t>INE043A01012</t>
  </si>
  <si>
    <t>INE922A01025</t>
  </si>
  <si>
    <t>INE990B01012</t>
  </si>
  <si>
    <t>INE718H01014</t>
  </si>
  <si>
    <t>INE324C01038</t>
  </si>
  <si>
    <t>INE915B01019</t>
  </si>
  <si>
    <t>INE851B01016</t>
  </si>
  <si>
    <t>INE122H01027</t>
  </si>
  <si>
    <t>INE091G01018</t>
  </si>
  <si>
    <t>INE744I01034</t>
  </si>
  <si>
    <t>MVL LTD</t>
  </si>
  <si>
    <t>SECURITIZED DEBT</t>
  </si>
  <si>
    <t>^ Less than 0.01%</t>
  </si>
  <si>
    <t xml:space="preserve">      Direct Plan -Growth Option </t>
  </si>
  <si>
    <t xml:space="preserve">      Direct Plan- Dividend Option </t>
  </si>
  <si>
    <t xml:space="preserve">5.  Total outstanding exposure in derivative instruments at the end of month at market value (Rs. In Lacs) </t>
  </si>
  <si>
    <t xml:space="preserve">      Direct Plan -Daily Dividend Option </t>
  </si>
  <si>
    <t xml:space="preserve">      Direct Plan -Weekly Dividend Option </t>
  </si>
  <si>
    <t xml:space="preserve">      Distributor Plan -Growth Option </t>
  </si>
  <si>
    <t xml:space="preserve">      Distributor Plan -Daily Dividend Option </t>
  </si>
  <si>
    <t xml:space="preserve">      Distributor Plan -Weekly Dividend Option </t>
  </si>
  <si>
    <t xml:space="preserve">      Distributor Plan -Dividend Option </t>
  </si>
  <si>
    <t>THE FEDERAL BANK  LTD</t>
  </si>
  <si>
    <t>INDIAN OIL CORPORATION LTD</t>
  </si>
  <si>
    <t>TATA GLOBAL BEVERAGES LTD</t>
  </si>
  <si>
    <t>KARUR VYSYA BANK LTD</t>
  </si>
  <si>
    <t>INDIABULLS FINANCIAL SERVICES LTD</t>
  </si>
  <si>
    <t>MARICO LTD</t>
  </si>
  <si>
    <t>ING VYSYA BANK LTD</t>
  </si>
  <si>
    <t>BAJAJ FINSERV LTD</t>
  </si>
  <si>
    <t>UNITECH LTD</t>
  </si>
  <si>
    <t>STRIDES ARCOLAB LTD</t>
  </si>
  <si>
    <t>UNITED BREWERIES LTD</t>
  </si>
  <si>
    <t>CADILA HEALTHCARE LTD</t>
  </si>
  <si>
    <t>PIRAMAL ENTERPRISES LTD</t>
  </si>
  <si>
    <t>CASTROL INDIA LTD</t>
  </si>
  <si>
    <t>OIL INDIA LTD</t>
  </si>
  <si>
    <t>CROMPTON  GREAVES LTD</t>
  </si>
  <si>
    <t>MOTHERSON SUMI SYSTEMS LTD</t>
  </si>
  <si>
    <t>SHREE CEMENTS LTD</t>
  </si>
  <si>
    <t>THE SOUTH INDIAN BANK LTD</t>
  </si>
  <si>
    <t>MAX INDIA LTD</t>
  </si>
  <si>
    <t>ABB LTD</t>
  </si>
  <si>
    <t>IPCA LABORATORIES LTD</t>
  </si>
  <si>
    <t>SUNDARAM FINANCE LTD</t>
  </si>
  <si>
    <t>MRF LTD</t>
  </si>
  <si>
    <t>PIPAVAV DEFENCE AND OFFSHORE ENGINEERING COMPANY LTD</t>
  </si>
  <si>
    <t>THE INDIAN HOTELS COMPANY LTD</t>
  </si>
  <si>
    <t>THE JAMMU &amp; KASHMIR BANK LTD</t>
  </si>
  <si>
    <t>THE KARNATAKA BANK LTD</t>
  </si>
  <si>
    <t>HINDUSTAN ZINC LTD</t>
  </si>
  <si>
    <t>BRITANNIA INDUSTRIES LTD</t>
  </si>
  <si>
    <t>DISH TV INDIA LTD</t>
  </si>
  <si>
    <t>EICHER MOTORS LTD</t>
  </si>
  <si>
    <t>PANTALOON RETAIL (INDIA) LTD</t>
  </si>
  <si>
    <t>RETAILING</t>
  </si>
  <si>
    <t>TRENT LTD</t>
  </si>
  <si>
    <t>THE GREAT EASTERN SHIPPING COMPANY LTD</t>
  </si>
  <si>
    <t>GODREJ INDUSTRIES LTD</t>
  </si>
  <si>
    <t>AMARA RAJA BATTERIES LTD</t>
  </si>
  <si>
    <t>CITY UNION BANK LTD</t>
  </si>
  <si>
    <t>BHUSHAN STEEL LTD</t>
  </si>
  <si>
    <t>AUROBINDO PHARMA LTD</t>
  </si>
  <si>
    <t>BHARAT ELECTRONICS LTD</t>
  </si>
  <si>
    <t>APOLLO TYRES LTD</t>
  </si>
  <si>
    <t>L&amp;T FINANCE HOLDINGS LTD</t>
  </si>
  <si>
    <t>BATA INDIA LTD</t>
  </si>
  <si>
    <t>IFCI LTD</t>
  </si>
  <si>
    <t>FINANCIAL TECHNOLOGIES (INDIA) LTD</t>
  </si>
  <si>
    <t>HAVELLS INDIA LTD</t>
  </si>
  <si>
    <t>VAKRANGEE SOFTWARES LTD</t>
  </si>
  <si>
    <t>MCLEOD RUSSEL INDIA LTD</t>
  </si>
  <si>
    <t>SANOFI INDIA LTD</t>
  </si>
  <si>
    <t>VIDEOCON INDUSTRIES LTD</t>
  </si>
  <si>
    <t>GITANJALI GEMS LTD</t>
  </si>
  <si>
    <t>COROMANDEL INTERNATIONAL LTD</t>
  </si>
  <si>
    <t>FERTILISERS</t>
  </si>
  <si>
    <t>GUJARAT STATE PETRONET LTD</t>
  </si>
  <si>
    <t>TV18 BROADCAST LTD</t>
  </si>
  <si>
    <t>SUZLON ENERGY LTD</t>
  </si>
  <si>
    <t>OBEROI REALTY LTD</t>
  </si>
  <si>
    <t>CMC LTD</t>
  </si>
  <si>
    <t>HOUSING DEVELOPMENT AND INFRASTRUCTURE LTD</t>
  </si>
  <si>
    <t>REDINGTON (INDIA) LTD</t>
  </si>
  <si>
    <t>SUPREME INDUSTRIES LTD</t>
  </si>
  <si>
    <t>JAIN IRRIGATION SYSTEMS LTD</t>
  </si>
  <si>
    <t>RAJESH EXPORTS LTD</t>
  </si>
  <si>
    <t>TUBE INVESTMENTS OF INDIA LTD</t>
  </si>
  <si>
    <t>THE INDIA CEMENTS LTD</t>
  </si>
  <si>
    <t>CORE EDUCATION &amp; TECHNOLOGIES LTD</t>
  </si>
  <si>
    <t>HATHWAY CABLE &amp; DATACOM LTD</t>
  </si>
  <si>
    <t>INDIABULLS REAL ESTATE LTD</t>
  </si>
  <si>
    <t>INDRAPRASTHA GAS LTD</t>
  </si>
  <si>
    <t>NETWORK18 MEDIA &amp; INVESTMENTS LTD</t>
  </si>
  <si>
    <t>KANSAI NEROLAC PAINTS LTD</t>
  </si>
  <si>
    <t>INDIAN BANK</t>
  </si>
  <si>
    <t>EID PARRY INDIA LTD</t>
  </si>
  <si>
    <t>TORRENT PHARMACEUTICALS LTD</t>
  </si>
  <si>
    <t>HEXAWARE TECHNOLOGIES LTD</t>
  </si>
  <si>
    <t>INDIA INFOLINE LTD</t>
  </si>
  <si>
    <t>JUBILANT LIFE SCIENCES LTD</t>
  </si>
  <si>
    <t>BAJAJ FINANCE LTD</t>
  </si>
  <si>
    <t>JINDAL SAW LTD</t>
  </si>
  <si>
    <t>CARBORUNDUM UNIVERSAL LTD</t>
  </si>
  <si>
    <t>PAGE INDUSTRIES LTD</t>
  </si>
  <si>
    <t>TEXTILE PRODUCTS</t>
  </si>
  <si>
    <t>DENA BANK</t>
  </si>
  <si>
    <t>LAKSHMI MACHINE WORKS LTD</t>
  </si>
  <si>
    <t>UCO BANK</t>
  </si>
  <si>
    <t>GUJARAT STATE FERTILIZERS &amp; CHEMICALS LTD</t>
  </si>
  <si>
    <t>NATIONAL ALUMINIUM COMPANY LTD</t>
  </si>
  <si>
    <t>ENGINEERS INDIA LTD</t>
  </si>
  <si>
    <t>EDELWEISS FINANCIAL SERVICES LTD</t>
  </si>
  <si>
    <t>WELSPUN CORP LTD</t>
  </si>
  <si>
    <t>ARVIND LTD</t>
  </si>
  <si>
    <t>GUJARAT GAS COMPANY LTD</t>
  </si>
  <si>
    <t>RAYMOND LTD</t>
  </si>
  <si>
    <t>OPTO CIRCUITS (INDIA) LTD</t>
  </si>
  <si>
    <t>JAGRAN PRAKASHAN LTD</t>
  </si>
  <si>
    <t>KPIT CUMMINS INFOSYSTEMS LTD</t>
  </si>
  <si>
    <t>MANGALORE REFINERY AND PETROCHEMICALS LTD</t>
  </si>
  <si>
    <t>RALLIS INDIA LTD</t>
  </si>
  <si>
    <t>SINTEX INDUSTRIES LTD</t>
  </si>
  <si>
    <t>CHAMBAL FERTILIZERS &amp; CHEMICALS LTD</t>
  </si>
  <si>
    <t>FAG BEARINGS INDIA LTD</t>
  </si>
  <si>
    <t>EIH LTD</t>
  </si>
  <si>
    <t>D B REALTY LTD</t>
  </si>
  <si>
    <t>GUJARAT PIPAVAV PORT LTD</t>
  </si>
  <si>
    <t>INFOTECH ENTERPRISES LTD</t>
  </si>
  <si>
    <t>TATA COFFEE LTD</t>
  </si>
  <si>
    <t>VIJAYA BANK</t>
  </si>
  <si>
    <t>ESSAR OIL LTD</t>
  </si>
  <si>
    <t>AIA ENGINEERING LTD</t>
  </si>
  <si>
    <t>S.E. INVESTMENTS LTD</t>
  </si>
  <si>
    <t>RADICO KHAITAN LTD</t>
  </si>
  <si>
    <t>THE ORISSA MINERALS DEVELOPMENT COMPANY LTD</t>
  </si>
  <si>
    <t>PERSISTENT SYSTEMS LTD</t>
  </si>
  <si>
    <t>JAYPEE INFRATECH LTD</t>
  </si>
  <si>
    <t>SHREE RENUKA SUGARS LTD</t>
  </si>
  <si>
    <t>ALSTOM T&amp;D INDIA LTD</t>
  </si>
  <si>
    <t>DEWAN HOUSING FINANCE CORPORATION LTD</t>
  </si>
  <si>
    <t>PENINSULA LAND LTD</t>
  </si>
  <si>
    <t>GODREJ PROPERTIES LTD</t>
  </si>
  <si>
    <t>BERGER PAINTS (I) LTD</t>
  </si>
  <si>
    <t>JAIPRAKASH POWER VENTURES LTD</t>
  </si>
  <si>
    <t>CORPORATION BANK</t>
  </si>
  <si>
    <t>CENTRAL BANK OF INDIA</t>
  </si>
  <si>
    <t>JET AIRWAYS (INDIA) LTD</t>
  </si>
  <si>
    <t>3M INDIA LTD</t>
  </si>
  <si>
    <t>AMTEK INDIA LTD</t>
  </si>
  <si>
    <t>SHOPPER'S STOP LTD</t>
  </si>
  <si>
    <t>GODFREY PHILLIPS INDIA LTD</t>
  </si>
  <si>
    <t>PFIZER LTD</t>
  </si>
  <si>
    <t>GREAVES COTTON LTD</t>
  </si>
  <si>
    <t>FUTURE VENTURES INDIA LTD</t>
  </si>
  <si>
    <t>DELTA CORP LTD</t>
  </si>
  <si>
    <t>GUJARAT FLUOROCHEMICALS LTD</t>
  </si>
  <si>
    <t>NCC LTD</t>
  </si>
  <si>
    <t>SADBHAV ENGINEERING LTD</t>
  </si>
  <si>
    <t>RUCHI SOYA INDUSTRIES LTD</t>
  </si>
  <si>
    <t>SKS MICROFINANCE LTD</t>
  </si>
  <si>
    <t>AMTEK AUTO LTD</t>
  </si>
  <si>
    <t>ANANT RAJ INDUSTRIES LTD</t>
  </si>
  <si>
    <t>NEYVELI LIGNITE CORPORATION LTD</t>
  </si>
  <si>
    <t>SHIPPING CORPORATION OF INDIA LTD</t>
  </si>
  <si>
    <t>GVK POWER &amp; INFRASTRUCTURE LTD</t>
  </si>
  <si>
    <t>LAKSHMI VILAS BANK LTD</t>
  </si>
  <si>
    <t>BLUE STAR LTD</t>
  </si>
  <si>
    <t>NAVA BHARAT VENTURES LTD</t>
  </si>
  <si>
    <t>TVS MOTOR COMPANY LTD</t>
  </si>
  <si>
    <t>WYETH LTD</t>
  </si>
  <si>
    <t>GATEWAY DISTRIPARKS LTD</t>
  </si>
  <si>
    <t>KEC INTERNATIONAL LTD</t>
  </si>
  <si>
    <t>UNICHEM LABORATORIES LTD</t>
  </si>
  <si>
    <t>SUNTECK REALTY LTD</t>
  </si>
  <si>
    <t>LANCO INFRATECH LTD</t>
  </si>
  <si>
    <t>JSW ISPAT STEEL LTD</t>
  </si>
  <si>
    <t>BIRLA CORPORATION LTD</t>
  </si>
  <si>
    <t>STATE BANK OF BIKANER AND JAIPUR</t>
  </si>
  <si>
    <t>FORTIS HEALTHCARE LTD</t>
  </si>
  <si>
    <t>MAHINDRA LIFESPACE DEVELOPERS LTD</t>
  </si>
  <si>
    <t>MONNET ISPAT AND ENERGY LTD</t>
  </si>
  <si>
    <t>DEVELOPMENT CREDIT BANK LTD</t>
  </si>
  <si>
    <t>SREI INFRASTRUCTURE FINANCE LTD</t>
  </si>
  <si>
    <t>COX &amp; KINGS LTD</t>
  </si>
  <si>
    <t>ALSTOM INDIA LTD</t>
  </si>
  <si>
    <t>HT MEDIA LTD</t>
  </si>
  <si>
    <t>GUJARAT NARMADA VALLEY FERTILIZER COMPANY LTD</t>
  </si>
  <si>
    <t>BALLARPUR INDUSTRIES LTD</t>
  </si>
  <si>
    <t>PAPER</t>
  </si>
  <si>
    <t>MAHARASHTRA SEAMLESS LTD</t>
  </si>
  <si>
    <t>BASF INDIA LTD</t>
  </si>
  <si>
    <t>WHIRLPOOL OF INDIA LTD</t>
  </si>
  <si>
    <t>WABCO INDIA LTD</t>
  </si>
  <si>
    <t>ABG SHIPYARD LTD</t>
  </si>
  <si>
    <t>KAJARIA CERAMICS LTD</t>
  </si>
  <si>
    <t>STATE BANK OF TRAVANCORE</t>
  </si>
  <si>
    <t>CHOLAMANDALAM INVESTMENT AND FINANCE COMPANY LTD</t>
  </si>
  <si>
    <t>BAJAJ HINDUSTHAN LTD</t>
  </si>
  <si>
    <t>ABAN OFFSHORE LTD</t>
  </si>
  <si>
    <t>CHENNAI PETROLEUM CORPORATION LTD</t>
  </si>
  <si>
    <t>MAHANAGAR TELEPHONE NIGAM LTD</t>
  </si>
  <si>
    <t>TATA INVESTMENT CORPORATION LTD</t>
  </si>
  <si>
    <t>BAJAJ ELECTRICALS LTD</t>
  </si>
  <si>
    <t>BALRAMPUR CHINI MILLS LTD</t>
  </si>
  <si>
    <t>JSL STAINLESS LTD</t>
  </si>
  <si>
    <t>EDUCOMP SOLUTIONS LTD</t>
  </si>
  <si>
    <t>KALPATARU POWER TRANSMISSION LTD</t>
  </si>
  <si>
    <t>GRAPHITE INDIA LTD</t>
  </si>
  <si>
    <t>ERA INFRA ENGINEERING LTD</t>
  </si>
  <si>
    <t>GUJARAT ALKALIES AND CHEMICALS LTD</t>
  </si>
  <si>
    <t>NAVNEET PUBLICATIONS INDIA LTD</t>
  </si>
  <si>
    <t>HINDUSTAN CONSTRUCTION COMPANY LTD</t>
  </si>
  <si>
    <t>ADVANTA INDIA LTD</t>
  </si>
  <si>
    <t>HONEYWELL AUTOMATION INDIA LTD</t>
  </si>
  <si>
    <t>ROLTA INDIA LTD</t>
  </si>
  <si>
    <t>CLARIANT CHEMICALS (INDIA) LTD</t>
  </si>
  <si>
    <t>STERLITE TECHNOLOGIES LTD</t>
  </si>
  <si>
    <t>PRAJ INDUSTRIES LTD</t>
  </si>
  <si>
    <t>DEEPAK FERTILIZERS AND PETROCHEMICALS CORPORATION LTD</t>
  </si>
  <si>
    <t>HINDUSTAN OIL EXPLORATION COMPANY LTD</t>
  </si>
  <si>
    <t>FDC LTD</t>
  </si>
  <si>
    <t>ALOK INDUSTRIES LTD</t>
  </si>
  <si>
    <t>POLARIS FINANCIAL TECHNOLOGY LTD</t>
  </si>
  <si>
    <t>CAPITAL FIRST LIMITED</t>
  </si>
  <si>
    <t>AGRO TECH FOODS LTD</t>
  </si>
  <si>
    <t>SRF LTD</t>
  </si>
  <si>
    <t>DHANLAXMI BANK LTD</t>
  </si>
  <si>
    <t>RELIGARE ENTERPRISES LTD</t>
  </si>
  <si>
    <t>GUJARAT NRE COKE LTD</t>
  </si>
  <si>
    <t>ATUL LTD</t>
  </si>
  <si>
    <t>MERCK LTD</t>
  </si>
  <si>
    <t>INDIABULLS POWER LTD</t>
  </si>
  <si>
    <t>SUNDRAM FASTENERS LTD</t>
  </si>
  <si>
    <t>BEML LTD</t>
  </si>
  <si>
    <t>USHA MARTIN LTD</t>
  </si>
  <si>
    <t>PARSVNATH DEVELOPERS LTD</t>
  </si>
  <si>
    <t>VIP INDUSTRIES LTD</t>
  </si>
  <si>
    <t>PRISM CEMENT LTD</t>
  </si>
  <si>
    <t>HIMACHAL FUTURISTIC COMMUNICATIONS LTD</t>
  </si>
  <si>
    <t>TELECOM -  EQUIPMENT &amp; ACCESSORIES</t>
  </si>
  <si>
    <t>TECHNO ELECTRIC &amp; ENGINEERING CO. LTD</t>
  </si>
  <si>
    <t>REI AGRO LTD</t>
  </si>
  <si>
    <t>JM FINANCIAL LTD</t>
  </si>
  <si>
    <t>TAMIL NADU NEWSPRINT &amp; PAPERS LTD</t>
  </si>
  <si>
    <t>BANNARI AMMAN SUGARS LTD</t>
  </si>
  <si>
    <t>FINOLEX INDUSTRIES LTD</t>
  </si>
  <si>
    <t>ESCORTS LTD</t>
  </si>
  <si>
    <t>JBF INDUSTRIES LTD</t>
  </si>
  <si>
    <t>PRIME FOCUS LTD</t>
  </si>
  <si>
    <t>INNOVENTIVE INDUSTRIES LTD</t>
  </si>
  <si>
    <t>DCM SHRIRAM CONSOLIDATED LTD</t>
  </si>
  <si>
    <t>EROS INTERNATIONAL MEDIA LTD</t>
  </si>
  <si>
    <t>UTTAM GALVA STEELS LTD</t>
  </si>
  <si>
    <t>BALMER LAWRIE &amp; COMPANY LTD</t>
  </si>
  <si>
    <t>SIMPLEX INFRASTRUCTURES LTD</t>
  </si>
  <si>
    <t>FRESENIUS KABI ONCOLOGY LTD</t>
  </si>
  <si>
    <t>KESORAM INDUSTRIES LTD</t>
  </si>
  <si>
    <t>FINOLEX CABLES LTD</t>
  </si>
  <si>
    <t>GEOMETRIC LTD</t>
  </si>
  <si>
    <t>HCL INFOSYSTEMS LTD</t>
  </si>
  <si>
    <t>HARDWARE</t>
  </si>
  <si>
    <t>UFLEX LTD</t>
  </si>
  <si>
    <t>ELECTROSTEEL CASTINGS LTD</t>
  </si>
  <si>
    <t>TATA ELXSI LTD</t>
  </si>
  <si>
    <t>INGERSOLL RAND (INDIA) LTD</t>
  </si>
  <si>
    <t>BRIGADE ENTERPRISES LTD</t>
  </si>
  <si>
    <t>ELDER PHARMACEUTICALS LTD</t>
  </si>
  <si>
    <t>ORCHID CHEMICALS &amp; PHARMACEUTICALS LTD</t>
  </si>
  <si>
    <t>GUJARAT INDUSTRIES POWER COMPANY LTD</t>
  </si>
  <si>
    <t>BF UTILITIES LTD</t>
  </si>
  <si>
    <t>RELIANCE INDUSTRIAL INFRASTRUCTURE LTD</t>
  </si>
  <si>
    <t>ASAHI INDIA GLASS LTD</t>
  </si>
  <si>
    <t>AARTI INDUSTRIES LTD</t>
  </si>
  <si>
    <t>JAI CORP LTD</t>
  </si>
  <si>
    <t>HEG LTD</t>
  </si>
  <si>
    <t>DISHMAN PHARMACEUTICALS AND CHEMICALS LTD</t>
  </si>
  <si>
    <t>ASTRAZENECA PHARMA INDIA LTD</t>
  </si>
  <si>
    <t>KSK ENERGY VENTURES LTD</t>
  </si>
  <si>
    <t>PRAKASH INDUSTRIES LTD</t>
  </si>
  <si>
    <t>BGR ENERGY SYSTEMS LTD</t>
  </si>
  <si>
    <t>HSIL LTD</t>
  </si>
  <si>
    <t>ENTERTAINMENT NETWORK (INDIA) LTD</t>
  </si>
  <si>
    <t>BOC INDIA LTD</t>
  </si>
  <si>
    <t>TREE HOUSE EDUCATION &amp; ACCESSORIES LTD</t>
  </si>
  <si>
    <t>DIVERSIFIED CONSUMER SERVICES</t>
  </si>
  <si>
    <t>UNITED BREWERIES (HOLDINGS) LTD</t>
  </si>
  <si>
    <t>JB CHEMICALS &amp; PHARMACEUTICALS LTD</t>
  </si>
  <si>
    <t>HOTEL LEELA VENTURE LTD</t>
  </si>
  <si>
    <t>MANDHANA INDUSTRIES LTD</t>
  </si>
  <si>
    <t>MONSANTO INDIA LTD</t>
  </si>
  <si>
    <t>ZENSAR TECHNOLOGIES LTD</t>
  </si>
  <si>
    <t>OMAXE LTD</t>
  </si>
  <si>
    <t>VESUVIUS INDIA LTD</t>
  </si>
  <si>
    <t>ANSAL PROPERTIES &amp; INFRASTRUCTURE LTD</t>
  </si>
  <si>
    <t>GHCL LTD</t>
  </si>
  <si>
    <t>JINDAL SOUTH WEST HOLDINGS LTD</t>
  </si>
  <si>
    <t>MOTILAL OSWAL FINANCIAL SERVICES LTD</t>
  </si>
  <si>
    <t>SWARAJ ENGINES LTD</t>
  </si>
  <si>
    <t>MERCATOR LTD</t>
  </si>
  <si>
    <t>NIIT LTD</t>
  </si>
  <si>
    <t>SHANTHI GEARS LTD</t>
  </si>
  <si>
    <t>MANGALORE CHEMICALS &amp; FERTILIZERS LTD</t>
  </si>
  <si>
    <t>TD POWER SYSTEMS LTD</t>
  </si>
  <si>
    <t>J.KUMAR INFRAPROJECTS LTD</t>
  </si>
  <si>
    <t>GAMMON INDIA LTD</t>
  </si>
  <si>
    <t>NOIDA TOLL BRIDGE COMPANY LTD</t>
  </si>
  <si>
    <t>FEDERAL-MOGUL GOETZE (INDIA) LTD.</t>
  </si>
  <si>
    <t>SHASUN PHARMACEUTICALS LTD</t>
  </si>
  <si>
    <t>RAMCO INDUSTRIES LTD</t>
  </si>
  <si>
    <t>CENTURY PLYBOARDS (INDIA) LTD</t>
  </si>
  <si>
    <t>KCP LTD</t>
  </si>
  <si>
    <t>WEST COAST PAPER MILLS LTD</t>
  </si>
  <si>
    <t>ORBIT CORPORATION LTD</t>
  </si>
  <si>
    <t>SUPREME PETROCHEM LTD</t>
  </si>
  <si>
    <t>JK TYRE &amp; INDUSTRIES LTD</t>
  </si>
  <si>
    <t>GAMMON INFRASTRUCTURE PROJECTS LTD</t>
  </si>
  <si>
    <t>HUBTOWN LTD</t>
  </si>
  <si>
    <t>JYOTI STRUCTURES LTD</t>
  </si>
  <si>
    <t>MASTEK LTD</t>
  </si>
  <si>
    <t>ESSEL PROPACK LTD</t>
  </si>
  <si>
    <t>BOMBAY RAYON FASHIONS LTD</t>
  </si>
  <si>
    <t>BOMBAY BURMAH TRADING CORPORATION LTD</t>
  </si>
  <si>
    <t>OSWAL CHEMICALS &amp; FERTILIZERS LTD</t>
  </si>
  <si>
    <t>PURAVANKARA PROJECTS LTD</t>
  </si>
  <si>
    <t>MAN INFRACONSTRUCTION LTD</t>
  </si>
  <si>
    <t>ALLCARGO LOGISTICS LTD</t>
  </si>
  <si>
    <t>RASHTRIYA CHEMICALS AND FERTILIZERS LTD</t>
  </si>
  <si>
    <t>PATEL ENGINEERING LTD</t>
  </si>
  <si>
    <t>TATA SPONGE IRON LTD</t>
  </si>
  <si>
    <t>DCW LTD</t>
  </si>
  <si>
    <t>KSB PUMPS LTD</t>
  </si>
  <si>
    <t>DYNAMATIC TECHNOLOGIES LTD</t>
  </si>
  <si>
    <t>GEOJIT BNP PARIBAS FINANCIAL SERVICES LTD</t>
  </si>
  <si>
    <t>FIRSTSOURCE SOLUTIONS LTD</t>
  </si>
  <si>
    <t>CAN FIN HOMES LTD</t>
  </si>
  <si>
    <t>SHREE ASHTAVINAYAK CINE VISION LTD</t>
  </si>
  <si>
    <t>INDIA GLYCOLS LTD</t>
  </si>
  <si>
    <t>GATI LTD</t>
  </si>
  <si>
    <t>S. KUMARS NATIONWIDE LTD</t>
  </si>
  <si>
    <t>CENTURY ENKA LTD</t>
  </si>
  <si>
    <t>JINDAL POLY FILMS LTD</t>
  </si>
  <si>
    <t>LOVABLE LINGERIE LTD</t>
  </si>
  <si>
    <t>SHRENUJ &amp; COMPANY LTD</t>
  </si>
  <si>
    <t>APTECH LTD</t>
  </si>
  <si>
    <t>ESAB INDIA LTD</t>
  </si>
  <si>
    <t>IL&amp;FS ENGINEERING AND CONSTRUCTION COMPANY LTD</t>
  </si>
  <si>
    <t>VENKY'S (INDIA) LTD</t>
  </si>
  <si>
    <t>PSL LTD</t>
  </si>
  <si>
    <t>HIMATSINGKA SEIDE LTD</t>
  </si>
  <si>
    <t>INDIABULLS SECURITIES LTD</t>
  </si>
  <si>
    <t>KARUTURI GLOBAL LTD</t>
  </si>
  <si>
    <t>INDRAPRASTHA MEDICAL CORPORATION LTD</t>
  </si>
  <si>
    <t>ZODIAC CLOTHING COMPANY LTD</t>
  </si>
  <si>
    <t>AUTOMOTIVE AXLES LTD</t>
  </si>
  <si>
    <t>GREAT OFFSHORE LTD</t>
  </si>
  <si>
    <t>SONATA SOFTWARE LTD</t>
  </si>
  <si>
    <t>THOMAS COOK  (INDIA)  LTD</t>
  </si>
  <si>
    <t>SUPREME INFRASTRUCTURE INDIA LTD</t>
  </si>
  <si>
    <t>K S OILS LTD</t>
  </si>
  <si>
    <t>RAMKY INFRASTRUCTURE LTD</t>
  </si>
  <si>
    <t>FLEXITUFF INTERNATIONAL LIMITED</t>
  </si>
  <si>
    <t>SUJANA TOWER LTD</t>
  </si>
  <si>
    <t>THE TINPLATE COMPANY OF INDIA LTD</t>
  </si>
  <si>
    <t>VARUN SHIPPING COMPANY LTD</t>
  </si>
  <si>
    <t>KWALITY DAIRY (INDIA) LTD</t>
  </si>
  <si>
    <t>DREDGING CORPORATION OF INDIA LTD</t>
  </si>
  <si>
    <t>ENGINEERING SERVICES</t>
  </si>
  <si>
    <t>ORIENTAL HOTELS LTD</t>
  </si>
  <si>
    <t>INDO RAMA SYNTHETICS (INDIA) LTD</t>
  </si>
  <si>
    <t>NILKAMAL LTD</t>
  </si>
  <si>
    <t>BANCO PRODUCTS (I) LTD</t>
  </si>
  <si>
    <t>SONA KOYO STEERING SYSTEMS LTD</t>
  </si>
  <si>
    <t>ARSHIYA INTERNATIONAL LTD</t>
  </si>
  <si>
    <t>UNITY INFRAPROJECTS LTD</t>
  </si>
  <si>
    <t>GTL LTD</t>
  </si>
  <si>
    <t>BHANSALI ENGINEERING POLYMERS LTD</t>
  </si>
  <si>
    <t>KEMROCK INDUSTRIES AND EXPORTS LTD</t>
  </si>
  <si>
    <t>AUTOLINE INDUSTRIES LTD</t>
  </si>
  <si>
    <t>STERLING BIOTECH LTD</t>
  </si>
  <si>
    <t>IND-SWIFT LABORATORIES LTD</t>
  </si>
  <si>
    <t>SHRI LAKSHMI COTSYN LTD</t>
  </si>
  <si>
    <t>TULIP TELECOM LTD</t>
  </si>
  <si>
    <t>JAI BALAJI INDUSTRIES LTD</t>
  </si>
  <si>
    <t xml:space="preserve">MOIL LTD </t>
  </si>
  <si>
    <t xml:space="preserve">      Distributor Plan - Daily Dividend Option</t>
  </si>
  <si>
    <t xml:space="preserve">      Direct Plan - Daily Dividend Option</t>
  </si>
  <si>
    <t xml:space="preserve">      Distributor Plan - Weekly Dividend Option</t>
  </si>
  <si>
    <t xml:space="preserve">      Direct Plan - Weekly Dividend Option</t>
  </si>
  <si>
    <t>Bhushan Steel Ltd  - Rights</t>
  </si>
  <si>
    <t>UNLISTED</t>
  </si>
  <si>
    <t>Bajaj Finance Ltd  - Rights</t>
  </si>
  <si>
    <t>SECURTIZED DEBT</t>
  </si>
  <si>
    <t>Tel (9122) 6616 9000 Fax: (9122) 6627 9245, Toll Free: 1800-266-1220</t>
  </si>
</sst>
</file>

<file path=xl/styles.xml><?xml version="1.0" encoding="utf-8"?>
<styleSheet xmlns="http://schemas.openxmlformats.org/spreadsheetml/2006/main">
  <numFmts count="15">
    <numFmt numFmtId="43" formatCode="_(* #,##0.00_);_(* \(#,##0.00\);_(* &quot;-&quot;??_);_(@_)"/>
    <numFmt numFmtId="164" formatCode="_ * #,##0_)_£_ ;_ * \(#,##0\)_£_ ;_ * &quot;-&quot;??_)_£_ ;_ @_ "/>
    <numFmt numFmtId="165" formatCode="_(* #,##0_);_(* \(#,##0\);_(* &quot;-&quot;??_);_(@_)"/>
    <numFmt numFmtId="166" formatCode="_(* #,##0.0000_);_(* \(#,##0.0000\);_(* &quot;-&quot;??_);_(@_)"/>
    <numFmt numFmtId="167" formatCode="_(* #,##0.000000_);_(* \(#,##0.000000\);_(* &quot;-&quot;??_);_(@_)"/>
    <numFmt numFmtId="168" formatCode="_(* #,##0.0000000_);_(* \(#,##0.0000000\);_(* &quot;-&quot;??_);_(@_)"/>
    <numFmt numFmtId="169" formatCode="_-* #,##0_-;\-* #,##0_-;_-* &quot;-&quot;??_-;_-@_-"/>
    <numFmt numFmtId="170" formatCode="#,##0;\(#,##0\)"/>
    <numFmt numFmtId="171" formatCode="_-* #,##0.00_-;\-* #,##0.00_-;_-* &quot;-&quot;??_-;_-@_-"/>
    <numFmt numFmtId="172" formatCode="0.00000%"/>
    <numFmt numFmtId="173" formatCode="\^"/>
    <numFmt numFmtId="174" formatCode="#,##0.00;\(#,##0.00\)"/>
    <numFmt numFmtId="175" formatCode="#0.000000;\(#0.000000\)"/>
    <numFmt numFmtId="176" formatCode="#,##0.0000_);[Red]\(#,##0.0000\)"/>
    <numFmt numFmtId="177" formatCode="0.000%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color indexed="9"/>
      <name val="Cambria"/>
      <family val="1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20"/>
      <color indexed="8"/>
      <name val="Trebuchet MS"/>
      <family val="2"/>
    </font>
    <font>
      <b/>
      <sz val="18"/>
      <color indexed="8"/>
      <name val="Trebuchet MS"/>
      <family val="2"/>
    </font>
    <font>
      <sz val="8"/>
      <name val="Calibri"/>
      <family val="2"/>
    </font>
    <font>
      <sz val="11"/>
      <color indexed="9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72"/>
      <name val="Trebuchet MS"/>
      <family val="2"/>
    </font>
    <font>
      <b/>
      <sz val="10"/>
      <color indexed="63"/>
      <name val="Trebuchet MS"/>
      <family val="2"/>
    </font>
    <font>
      <sz val="10"/>
      <color indexed="63"/>
      <name val="Trebuchet MS"/>
      <family val="2"/>
    </font>
    <font>
      <sz val="10"/>
      <color indexed="72"/>
      <name val="Trebuchet MS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4" fontId="0" fillId="0" borderId="0" xfId="0" applyNumberFormat="1" applyBorder="1"/>
    <xf numFmtId="43" fontId="6" fillId="0" borderId="0" xfId="2" applyFont="1" applyFill="1" applyBorder="1" applyAlignment="1" applyProtection="1">
      <alignment horizontal="right"/>
      <protection locked="0"/>
    </xf>
    <xf numFmtId="43" fontId="0" fillId="0" borderId="0" xfId="0" applyNumberFormat="1" applyBorder="1"/>
    <xf numFmtId="166" fontId="6" fillId="0" borderId="0" xfId="2" applyNumberFormat="1" applyFont="1" applyFill="1" applyBorder="1" applyAlignment="1"/>
    <xf numFmtId="166" fontId="8" fillId="0" borderId="0" xfId="2" quotePrefix="1" applyNumberFormat="1" applyFont="1" applyFill="1" applyBorder="1" applyAlignment="1"/>
    <xf numFmtId="43" fontId="6" fillId="0" borderId="0" xfId="2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0" borderId="4" xfId="0" applyFont="1" applyFill="1" applyBorder="1"/>
    <xf numFmtId="0" fontId="0" fillId="0" borderId="5" xfId="0" applyBorder="1"/>
    <xf numFmtId="0" fontId="7" fillId="0" borderId="0" xfId="5" applyFont="1" applyFill="1" applyBorder="1"/>
    <xf numFmtId="0" fontId="6" fillId="0" borderId="0" xfId="5" applyFont="1" applyFill="1" applyBorder="1" applyProtection="1">
      <protection locked="0"/>
    </xf>
    <xf numFmtId="0" fontId="6" fillId="0" borderId="0" xfId="5" applyFont="1" applyFill="1" applyBorder="1"/>
    <xf numFmtId="167" fontId="6" fillId="0" borderId="0" xfId="2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66" fontId="6" fillId="0" borderId="0" xfId="2" applyNumberFormat="1" applyFont="1" applyBorder="1" applyAlignment="1">
      <alignment horizontal="right"/>
    </xf>
    <xf numFmtId="166" fontId="6" fillId="0" borderId="0" xfId="2" applyNumberFormat="1" applyFont="1" applyBorder="1"/>
    <xf numFmtId="168" fontId="6" fillId="0" borderId="0" xfId="2" applyNumberFormat="1" applyFont="1" applyBorder="1"/>
    <xf numFmtId="0" fontId="6" fillId="0" borderId="6" xfId="0" applyFont="1" applyBorder="1"/>
    <xf numFmtId="164" fontId="5" fillId="0" borderId="7" xfId="2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6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43" fontId="6" fillId="0" borderId="6" xfId="2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10" fontId="0" fillId="0" borderId="10" xfId="0" applyNumberFormat="1" applyBorder="1"/>
    <xf numFmtId="10" fontId="6" fillId="0" borderId="10" xfId="0" applyNumberFormat="1" applyFont="1" applyBorder="1"/>
    <xf numFmtId="0" fontId="6" fillId="0" borderId="9" xfId="0" applyFont="1" applyFill="1" applyBorder="1"/>
    <xf numFmtId="10" fontId="5" fillId="0" borderId="10" xfId="0" applyNumberFormat="1" applyFont="1" applyFill="1" applyBorder="1"/>
    <xf numFmtId="39" fontId="0" fillId="0" borderId="10" xfId="0" applyNumberFormat="1" applyBorder="1"/>
    <xf numFmtId="43" fontId="0" fillId="0" borderId="10" xfId="2" applyFont="1" applyBorder="1"/>
    <xf numFmtId="0" fontId="6" fillId="0" borderId="12" xfId="0" applyFont="1" applyFill="1" applyBorder="1"/>
    <xf numFmtId="10" fontId="5" fillId="0" borderId="11" xfId="2" applyNumberFormat="1" applyFont="1" applyFill="1" applyBorder="1"/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Fill="1" applyBorder="1"/>
    <xf numFmtId="0" fontId="0" fillId="0" borderId="13" xfId="0" applyBorder="1"/>
    <xf numFmtId="0" fontId="6" fillId="0" borderId="14" xfId="0" applyFont="1" applyFill="1" applyBorder="1"/>
    <xf numFmtId="0" fontId="6" fillId="0" borderId="13" xfId="0" applyFont="1" applyBorder="1"/>
    <xf numFmtId="0" fontId="5" fillId="0" borderId="13" xfId="0" applyFont="1" applyBorder="1"/>
    <xf numFmtId="0" fontId="5" fillId="0" borderId="13" xfId="0" applyFont="1" applyFill="1" applyBorder="1"/>
    <xf numFmtId="0" fontId="5" fillId="0" borderId="14" xfId="0" applyFont="1" applyFill="1" applyBorder="1"/>
    <xf numFmtId="165" fontId="6" fillId="0" borderId="13" xfId="0" applyNumberFormat="1" applyFont="1" applyBorder="1"/>
    <xf numFmtId="39" fontId="0" fillId="0" borderId="13" xfId="0" applyNumberFormat="1" applyBorder="1"/>
    <xf numFmtId="43" fontId="6" fillId="0" borderId="13" xfId="2" applyFont="1" applyBorder="1"/>
    <xf numFmtId="43" fontId="5" fillId="0" borderId="13" xfId="2" applyFont="1" applyFill="1" applyBorder="1"/>
    <xf numFmtId="43" fontId="6" fillId="0" borderId="13" xfId="2" applyFont="1" applyFill="1" applyBorder="1"/>
    <xf numFmtId="43" fontId="5" fillId="0" borderId="14" xfId="2" applyFont="1" applyFill="1" applyBorder="1"/>
    <xf numFmtId="0" fontId="5" fillId="0" borderId="7" xfId="0" applyFont="1" applyFill="1" applyBorder="1" applyAlignment="1">
      <alignment horizontal="center" vertical="top" wrapText="1"/>
    </xf>
    <xf numFmtId="39" fontId="5" fillId="0" borderId="7" xfId="2" applyNumberFormat="1" applyFont="1" applyFill="1" applyBorder="1" applyAlignment="1">
      <alignment horizontal="center" vertical="top" wrapText="1"/>
    </xf>
    <xf numFmtId="10" fontId="5" fillId="0" borderId="15" xfId="6" applyNumberFormat="1" applyFont="1" applyFill="1" applyBorder="1" applyAlignment="1">
      <alignment horizontal="center" vertical="top" wrapText="1"/>
    </xf>
    <xf numFmtId="0" fontId="6" fillId="0" borderId="7" xfId="0" applyFont="1" applyFill="1" applyBorder="1"/>
    <xf numFmtId="0" fontId="5" fillId="0" borderId="7" xfId="0" applyFont="1" applyFill="1" applyBorder="1"/>
    <xf numFmtId="43" fontId="5" fillId="0" borderId="7" xfId="2" applyFont="1" applyFill="1" applyBorder="1"/>
    <xf numFmtId="10" fontId="5" fillId="0" borderId="15" xfId="0" applyNumberFormat="1" applyFont="1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7" xfId="0" applyFont="1" applyBorder="1"/>
    <xf numFmtId="43" fontId="3" fillId="0" borderId="15" xfId="2" applyFont="1" applyBorder="1"/>
    <xf numFmtId="0" fontId="3" fillId="0" borderId="13" xfId="0" applyFont="1" applyBorder="1" applyAlignment="1">
      <alignment horizontal="center"/>
    </xf>
    <xf numFmtId="0" fontId="7" fillId="0" borderId="6" xfId="0" applyFont="1" applyFill="1" applyBorder="1" applyAlignment="1"/>
    <xf numFmtId="0" fontId="0" fillId="0" borderId="16" xfId="0" applyBorder="1"/>
    <xf numFmtId="0" fontId="6" fillId="0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0" fontId="5" fillId="0" borderId="15" xfId="2" applyNumberFormat="1" applyFont="1" applyFill="1" applyBorder="1"/>
    <xf numFmtId="0" fontId="3" fillId="0" borderId="7" xfId="0" applyFont="1" applyBorder="1" applyAlignment="1">
      <alignment horizontal="center"/>
    </xf>
    <xf numFmtId="0" fontId="5" fillId="0" borderId="7" xfId="0" applyFont="1" applyBorder="1"/>
    <xf numFmtId="43" fontId="6" fillId="0" borderId="7" xfId="2" applyFont="1" applyBorder="1"/>
    <xf numFmtId="10" fontId="6" fillId="0" borderId="15" xfId="0" applyNumberFormat="1" applyFont="1" applyBorder="1"/>
    <xf numFmtId="0" fontId="6" fillId="0" borderId="8" xfId="0" applyFont="1" applyFill="1" applyBorder="1"/>
    <xf numFmtId="43" fontId="0" fillId="0" borderId="15" xfId="2" applyFont="1" applyBorder="1"/>
    <xf numFmtId="43" fontId="0" fillId="0" borderId="7" xfId="2" applyFont="1" applyBorder="1"/>
    <xf numFmtId="0" fontId="5" fillId="0" borderId="16" xfId="0" applyFont="1" applyBorder="1"/>
    <xf numFmtId="39" fontId="0" fillId="0" borderId="16" xfId="0" applyNumberFormat="1" applyBorder="1"/>
    <xf numFmtId="0" fontId="10" fillId="0" borderId="7" xfId="0" applyFont="1" applyBorder="1" applyAlignment="1">
      <alignment wrapText="1"/>
    </xf>
    <xf numFmtId="10" fontId="0" fillId="0" borderId="15" xfId="0" applyNumberFormat="1" applyFill="1" applyBorder="1"/>
    <xf numFmtId="43" fontId="6" fillId="0" borderId="7" xfId="2" applyFont="1" applyFill="1" applyBorder="1"/>
    <xf numFmtId="10" fontId="6" fillId="0" borderId="15" xfId="0" applyNumberFormat="1" applyFont="1" applyFill="1" applyBorder="1"/>
    <xf numFmtId="0" fontId="12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0" fillId="0" borderId="13" xfId="0" applyFill="1" applyBorder="1"/>
    <xf numFmtId="39" fontId="0" fillId="0" borderId="10" xfId="0" applyNumberFormat="1" applyFill="1" applyBorder="1"/>
    <xf numFmtId="0" fontId="0" fillId="0" borderId="7" xfId="0" applyFill="1" applyBorder="1"/>
    <xf numFmtId="43" fontId="8" fillId="0" borderId="6" xfId="2" applyFont="1" applyFill="1" applyBorder="1" applyAlignment="1">
      <alignment horizontal="right"/>
    </xf>
    <xf numFmtId="14" fontId="11" fillId="0" borderId="9" xfId="0" applyNumberFormat="1" applyFont="1" applyFill="1" applyBorder="1"/>
    <xf numFmtId="166" fontId="6" fillId="0" borderId="6" xfId="2" applyNumberFormat="1" applyFont="1" applyBorder="1"/>
    <xf numFmtId="164" fontId="5" fillId="0" borderId="8" xfId="2" applyNumberFormat="1" applyFont="1" applyFill="1" applyBorder="1" applyAlignment="1">
      <alignment horizontal="center" vertical="top" wrapText="1"/>
    </xf>
    <xf numFmtId="0" fontId="0" fillId="0" borderId="9" xfId="0" applyFill="1" applyBorder="1"/>
    <xf numFmtId="0" fontId="0" fillId="0" borderId="8" xfId="0" applyFill="1" applyBorder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0" fontId="5" fillId="0" borderId="7" xfId="2" applyNumberFormat="1" applyFont="1" applyFill="1" applyBorder="1"/>
    <xf numFmtId="0" fontId="3" fillId="0" borderId="13" xfId="0" applyFont="1" applyBorder="1"/>
    <xf numFmtId="0" fontId="3" fillId="0" borderId="9" xfId="0" applyFont="1" applyBorder="1"/>
    <xf numFmtId="43" fontId="3" fillId="0" borderId="10" xfId="2" applyFont="1" applyBorder="1"/>
    <xf numFmtId="0" fontId="3" fillId="0" borderId="8" xfId="0" applyFont="1" applyBorder="1"/>
    <xf numFmtId="10" fontId="2" fillId="0" borderId="10" xfId="6" applyNumberFormat="1" applyFont="1" applyBorder="1"/>
    <xf numFmtId="10" fontId="3" fillId="0" borderId="15" xfId="6" applyNumberFormat="1" applyFont="1" applyBorder="1"/>
    <xf numFmtId="10" fontId="6" fillId="0" borderId="10" xfId="0" applyNumberFormat="1" applyFont="1" applyFill="1" applyBorder="1"/>
    <xf numFmtId="165" fontId="6" fillId="0" borderId="13" xfId="0" applyNumberFormat="1" applyFont="1" applyFill="1" applyBorder="1"/>
    <xf numFmtId="10" fontId="0" fillId="0" borderId="10" xfId="0" applyNumberFormat="1" applyFill="1" applyBorder="1"/>
    <xf numFmtId="10" fontId="6" fillId="0" borderId="7" xfId="0" applyNumberFormat="1" applyFont="1" applyFill="1" applyBorder="1"/>
    <xf numFmtId="4" fontId="0" fillId="0" borderId="0" xfId="6" applyNumberFormat="1" applyFont="1"/>
    <xf numFmtId="4" fontId="0" fillId="0" borderId="0" xfId="0" applyNumberFormat="1"/>
    <xf numFmtId="10" fontId="6" fillId="0" borderId="7" xfId="6" applyNumberFormat="1" applyFont="1" applyBorder="1"/>
    <xf numFmtId="43" fontId="0" fillId="0" borderId="0" xfId="2" applyFont="1"/>
    <xf numFmtId="166" fontId="6" fillId="0" borderId="0" xfId="2" applyNumberFormat="1" applyFont="1" applyFill="1" applyBorder="1" applyAlignment="1">
      <alignment horizontal="center"/>
    </xf>
    <xf numFmtId="43" fontId="0" fillId="0" borderId="0" xfId="0" applyNumberFormat="1"/>
    <xf numFmtId="4" fontId="6" fillId="0" borderId="13" xfId="2" applyNumberFormat="1" applyFont="1" applyBorder="1"/>
    <xf numFmtId="4" fontId="5" fillId="0" borderId="7" xfId="2" applyNumberFormat="1" applyFont="1" applyFill="1" applyBorder="1"/>
    <xf numFmtId="4" fontId="5" fillId="0" borderId="14" xfId="2" applyNumberFormat="1" applyFont="1" applyFill="1" applyBorder="1"/>
    <xf numFmtId="4" fontId="6" fillId="0" borderId="7" xfId="2" applyNumberFormat="1" applyFont="1" applyBorder="1"/>
    <xf numFmtId="4" fontId="5" fillId="0" borderId="13" xfId="2" applyNumberFormat="1" applyFont="1" applyFill="1" applyBorder="1"/>
    <xf numFmtId="4" fontId="6" fillId="0" borderId="13" xfId="2" applyNumberFormat="1" applyFont="1" applyFill="1" applyBorder="1"/>
    <xf numFmtId="4" fontId="0" fillId="0" borderId="13" xfId="0" applyNumberFormat="1" applyFill="1" applyBorder="1"/>
    <xf numFmtId="4" fontId="6" fillId="0" borderId="7" xfId="2" applyNumberFormat="1" applyFont="1" applyFill="1" applyBorder="1"/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0" fontId="6" fillId="0" borderId="15" xfId="6" applyNumberFormat="1" applyFont="1" applyFill="1" applyBorder="1"/>
    <xf numFmtId="165" fontId="6" fillId="0" borderId="9" xfId="0" applyNumberFormat="1" applyFont="1" applyBorder="1"/>
    <xf numFmtId="167" fontId="6" fillId="0" borderId="0" xfId="2" applyNumberFormat="1" applyFont="1" applyFill="1" applyBorder="1"/>
    <xf numFmtId="168" fontId="6" fillId="0" borderId="0" xfId="2" applyNumberFormat="1" applyFont="1" applyFill="1" applyBorder="1"/>
    <xf numFmtId="43" fontId="6" fillId="0" borderId="0" xfId="2" applyNumberFormat="1" applyFont="1" applyFill="1" applyBorder="1" applyAlignment="1">
      <alignment horizontal="center"/>
    </xf>
    <xf numFmtId="43" fontId="6" fillId="0" borderId="0" xfId="2" applyNumberFormat="1" applyFont="1" applyFill="1" applyBorder="1" applyAlignment="1"/>
    <xf numFmtId="39" fontId="0" fillId="0" borderId="7" xfId="0" applyNumberFormat="1" applyFill="1" applyBorder="1"/>
    <xf numFmtId="4" fontId="0" fillId="0" borderId="7" xfId="0" applyNumberFormat="1" applyFill="1" applyBorder="1"/>
    <xf numFmtId="43" fontId="6" fillId="0" borderId="0" xfId="2" applyNumberFormat="1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7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13" fillId="0" borderId="17" xfId="0" applyFont="1" applyFill="1" applyBorder="1"/>
    <xf numFmtId="4" fontId="13" fillId="0" borderId="17" xfId="0" applyNumberFormat="1" applyFont="1" applyFill="1" applyBorder="1"/>
    <xf numFmtId="43" fontId="13" fillId="0" borderId="17" xfId="3" applyFont="1" applyFill="1" applyBorder="1"/>
    <xf numFmtId="0" fontId="13" fillId="0" borderId="18" xfId="0" applyFont="1" applyFill="1" applyBorder="1"/>
    <xf numFmtId="0" fontId="13" fillId="0" borderId="19" xfId="0" applyFont="1" applyFill="1" applyBorder="1"/>
    <xf numFmtId="0" fontId="13" fillId="0" borderId="20" xfId="0" applyFont="1" applyFill="1" applyBorder="1"/>
    <xf numFmtId="0" fontId="13" fillId="0" borderId="1" xfId="0" applyFont="1" applyFill="1" applyBorder="1"/>
    <xf numFmtId="0" fontId="13" fillId="0" borderId="0" xfId="0" applyFont="1" applyFill="1" applyBorder="1"/>
    <xf numFmtId="0" fontId="13" fillId="0" borderId="2" xfId="0" applyFont="1" applyFill="1" applyBorder="1"/>
    <xf numFmtId="0" fontId="0" fillId="0" borderId="0" xfId="0" applyFill="1" applyBorder="1"/>
    <xf numFmtId="4" fontId="17" fillId="0" borderId="0" xfId="0" applyNumberFormat="1" applyFont="1" applyFill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5" xfId="0" applyFont="1" applyFill="1" applyBorder="1"/>
    <xf numFmtId="4" fontId="0" fillId="0" borderId="0" xfId="0" applyNumberFormat="1" applyFill="1"/>
    <xf numFmtId="0" fontId="13" fillId="0" borderId="17" xfId="0" applyFont="1" applyFill="1" applyBorder="1" applyAlignment="1">
      <alignment wrapText="1"/>
    </xf>
    <xf numFmtId="4" fontId="13" fillId="0" borderId="19" xfId="0" applyNumberFormat="1" applyFont="1" applyFill="1" applyBorder="1"/>
    <xf numFmtId="4" fontId="13" fillId="0" borderId="20" xfId="0" applyNumberFormat="1" applyFont="1" applyFill="1" applyBorder="1"/>
    <xf numFmtId="0" fontId="13" fillId="0" borderId="21" xfId="0" applyFont="1" applyFill="1" applyBorder="1"/>
    <xf numFmtId="0" fontId="3" fillId="0" borderId="0" xfId="0" applyFont="1" applyFill="1"/>
    <xf numFmtId="0" fontId="13" fillId="0" borderId="1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Border="1" applyAlignment="1">
      <alignment horizontal="left" vertical="top" wrapText="1"/>
    </xf>
    <xf numFmtId="43" fontId="6" fillId="0" borderId="0" xfId="2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4" fontId="0" fillId="0" borderId="0" xfId="0" applyNumberFormat="1" applyFont="1" applyFill="1"/>
    <xf numFmtId="164" fontId="5" fillId="0" borderId="7" xfId="9" applyNumberFormat="1" applyFont="1" applyFill="1" applyBorder="1" applyAlignment="1">
      <alignment horizontal="center" vertical="top" wrapText="1"/>
    </xf>
    <xf numFmtId="164" fontId="5" fillId="0" borderId="8" xfId="9" applyNumberFormat="1" applyFont="1" applyFill="1" applyBorder="1" applyAlignment="1">
      <alignment horizontal="center" vertical="top" wrapText="1"/>
    </xf>
    <xf numFmtId="39" fontId="5" fillId="0" borderId="7" xfId="9" applyNumberFormat="1" applyFont="1" applyFill="1" applyBorder="1" applyAlignment="1">
      <alignment horizontal="center" vertical="top" wrapText="1"/>
    </xf>
    <xf numFmtId="10" fontId="5" fillId="0" borderId="15" xfId="10" applyNumberFormat="1" applyFont="1" applyFill="1" applyBorder="1" applyAlignment="1">
      <alignment horizontal="center" vertical="top" wrapText="1"/>
    </xf>
    <xf numFmtId="0" fontId="22" fillId="0" borderId="27" xfId="0" applyFont="1" applyFill="1" applyBorder="1" applyAlignment="1">
      <alignment horizontal="center"/>
    </xf>
    <xf numFmtId="0" fontId="5" fillId="0" borderId="0" xfId="0" applyFont="1" applyFill="1" applyBorder="1"/>
    <xf numFmtId="0" fontId="23" fillId="0" borderId="27" xfId="0" applyFont="1" applyFill="1" applyBorder="1" applyAlignment="1">
      <alignment vertical="center"/>
    </xf>
    <xf numFmtId="169" fontId="22" fillId="0" borderId="28" xfId="9" applyNumberFormat="1" applyFont="1" applyFill="1" applyBorder="1" applyAlignment="1">
      <alignment horizontal="center" vertical="center"/>
    </xf>
    <xf numFmtId="43" fontId="22" fillId="0" borderId="27" xfId="9" applyNumberFormat="1" applyFont="1" applyFill="1" applyBorder="1" applyAlignment="1">
      <alignment vertical="center" wrapText="1"/>
    </xf>
    <xf numFmtId="10" fontId="22" fillId="0" borderId="29" xfId="10" applyNumberFormat="1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/>
    </xf>
    <xf numFmtId="169" fontId="23" fillId="0" borderId="28" xfId="9" applyNumberFormat="1" applyFont="1" applyFill="1" applyBorder="1" applyAlignment="1">
      <alignment horizontal="right" vertical="center" wrapText="1"/>
    </xf>
    <xf numFmtId="43" fontId="23" fillId="0" borderId="27" xfId="9" applyNumberFormat="1" applyFont="1" applyFill="1" applyBorder="1" applyAlignment="1">
      <alignment vertical="center" wrapText="1"/>
    </xf>
    <xf numFmtId="10" fontId="23" fillId="0" borderId="29" xfId="10" applyNumberFormat="1" applyFont="1" applyFill="1" applyBorder="1" applyAlignment="1">
      <alignment horizontal="right" vertical="center" wrapText="1"/>
    </xf>
    <xf numFmtId="0" fontId="22" fillId="0" borderId="27" xfId="0" applyFont="1" applyFill="1" applyBorder="1" applyAlignment="1">
      <alignment vertical="center"/>
    </xf>
    <xf numFmtId="0" fontId="22" fillId="0" borderId="28" xfId="0" applyFont="1" applyFill="1" applyBorder="1" applyAlignment="1">
      <alignment vertical="center"/>
    </xf>
    <xf numFmtId="0" fontId="24" fillId="0" borderId="27" xfId="0" applyFont="1" applyFill="1" applyBorder="1" applyAlignment="1">
      <alignment horizontal="center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left" vertical="top" wrapText="1"/>
    </xf>
    <xf numFmtId="170" fontId="24" fillId="0" borderId="28" xfId="0" applyNumberFormat="1" applyFont="1" applyFill="1" applyBorder="1" applyAlignment="1">
      <alignment horizontal="right" vertical="top" wrapText="1"/>
    </xf>
    <xf numFmtId="171" fontId="6" fillId="0" borderId="13" xfId="9" applyNumberFormat="1" applyFont="1" applyFill="1" applyBorder="1"/>
    <xf numFmtId="10" fontId="24" fillId="0" borderId="29" xfId="0" applyNumberFormat="1" applyFont="1" applyFill="1" applyBorder="1" applyAlignment="1">
      <alignment horizontal="right" vertical="top" wrapText="1"/>
    </xf>
    <xf numFmtId="0" fontId="24" fillId="0" borderId="30" xfId="0" applyFont="1" applyFill="1" applyBorder="1" applyAlignment="1">
      <alignment horizontal="left" vertical="top" wrapText="1"/>
    </xf>
    <xf numFmtId="170" fontId="24" fillId="0" borderId="30" xfId="0" applyNumberFormat="1" applyFont="1" applyFill="1" applyBorder="1" applyAlignment="1">
      <alignment horizontal="right" vertical="top" wrapText="1"/>
    </xf>
    <xf numFmtId="10" fontId="24" fillId="0" borderId="31" xfId="0" applyNumberFormat="1" applyFont="1" applyFill="1" applyBorder="1" applyAlignment="1">
      <alignment horizontal="right" vertical="top" wrapText="1"/>
    </xf>
    <xf numFmtId="10" fontId="0" fillId="0" borderId="0" xfId="10" applyNumberFormat="1" applyFont="1" applyFill="1"/>
    <xf numFmtId="172" fontId="0" fillId="0" borderId="0" xfId="10" applyNumberFormat="1" applyFont="1" applyFill="1"/>
    <xf numFmtId="173" fontId="24" fillId="0" borderId="29" xfId="0" applyNumberFormat="1" applyFont="1" applyFill="1" applyBorder="1" applyAlignment="1">
      <alignment horizontal="left" vertical="top" wrapText="1" indent="4"/>
    </xf>
    <xf numFmtId="0" fontId="24" fillId="0" borderId="0" xfId="0" applyFont="1" applyFill="1" applyBorder="1" applyAlignment="1">
      <alignment horizontal="left" vertical="top" wrapText="1"/>
    </xf>
    <xf numFmtId="0" fontId="24" fillId="0" borderId="13" xfId="0" applyFont="1" applyFill="1" applyBorder="1" applyAlignment="1">
      <alignment horizontal="left" vertical="top" wrapText="1"/>
    </xf>
    <xf numFmtId="170" fontId="24" fillId="0" borderId="0" xfId="0" applyNumberFormat="1" applyFont="1" applyFill="1" applyBorder="1" applyAlignment="1">
      <alignment horizontal="right" vertical="top" wrapText="1"/>
    </xf>
    <xf numFmtId="173" fontId="24" fillId="0" borderId="10" xfId="0" applyNumberFormat="1" applyFont="1" applyFill="1" applyBorder="1" applyAlignment="1">
      <alignment horizontal="left" vertical="top" wrapText="1" indent="4"/>
    </xf>
    <xf numFmtId="0" fontId="24" fillId="0" borderId="13" xfId="0" applyFont="1" applyFill="1" applyBorder="1" applyAlignment="1">
      <alignment horizontal="center" vertical="top" wrapText="1"/>
    </xf>
    <xf numFmtId="10" fontId="24" fillId="0" borderId="10" xfId="0" applyNumberFormat="1" applyFont="1" applyFill="1" applyBorder="1" applyAlignment="1">
      <alignment horizontal="right" vertical="top" wrapText="1"/>
    </xf>
    <xf numFmtId="0" fontId="23" fillId="0" borderId="7" xfId="0" applyFont="1" applyFill="1" applyBorder="1" applyAlignment="1">
      <alignment horizontal="center"/>
    </xf>
    <xf numFmtId="0" fontId="22" fillId="0" borderId="7" xfId="0" applyFont="1" applyFill="1" applyBorder="1" applyAlignment="1">
      <alignment vertical="center"/>
    </xf>
    <xf numFmtId="169" fontId="22" fillId="0" borderId="32" xfId="9" applyNumberFormat="1" applyFont="1" applyFill="1" applyBorder="1" applyAlignment="1">
      <alignment horizontal="center" vertical="center"/>
    </xf>
    <xf numFmtId="171" fontId="5" fillId="0" borderId="7" xfId="9" applyNumberFormat="1" applyFont="1" applyFill="1" applyBorder="1"/>
    <xf numFmtId="10" fontId="22" fillId="0" borderId="15" xfId="9" applyNumberFormat="1" applyFont="1" applyFill="1" applyBorder="1" applyAlignment="1">
      <alignment vertical="center" wrapText="1"/>
    </xf>
    <xf numFmtId="0" fontId="24" fillId="0" borderId="24" xfId="0" applyFont="1" applyFill="1" applyBorder="1" applyAlignment="1">
      <alignment horizontal="center" vertical="top" wrapText="1"/>
    </xf>
    <xf numFmtId="0" fontId="24" fillId="0" borderId="25" xfId="0" applyFont="1" applyFill="1" applyBorder="1" applyAlignment="1">
      <alignment horizontal="left" vertical="top" wrapText="1"/>
    </xf>
    <xf numFmtId="0" fontId="24" fillId="0" borderId="24" xfId="0" applyFont="1" applyFill="1" applyBorder="1" applyAlignment="1">
      <alignment horizontal="left" vertical="top" wrapText="1"/>
    </xf>
    <xf numFmtId="170" fontId="24" fillId="0" borderId="25" xfId="0" applyNumberFormat="1" applyFont="1" applyFill="1" applyBorder="1" applyAlignment="1">
      <alignment horizontal="right" vertical="top" wrapText="1"/>
    </xf>
    <xf numFmtId="174" fontId="24" fillId="0" borderId="24" xfId="0" applyNumberFormat="1" applyFont="1" applyFill="1" applyBorder="1" applyAlignment="1">
      <alignment horizontal="right" vertical="top" wrapText="1"/>
    </xf>
    <xf numFmtId="10" fontId="24" fillId="0" borderId="26" xfId="0" applyNumberFormat="1" applyFont="1" applyFill="1" applyBorder="1" applyAlignment="1">
      <alignment horizontal="right" vertical="top" wrapText="1"/>
    </xf>
    <xf numFmtId="0" fontId="22" fillId="0" borderId="27" xfId="0" quotePrefix="1" applyFont="1" applyFill="1" applyBorder="1" applyAlignment="1">
      <alignment horizontal="center"/>
    </xf>
    <xf numFmtId="0" fontId="22" fillId="0" borderId="24" xfId="0" quotePrefix="1" applyFont="1" applyFill="1" applyBorder="1" applyAlignment="1">
      <alignment horizontal="center"/>
    </xf>
    <xf numFmtId="0" fontId="5" fillId="0" borderId="25" xfId="0" applyFont="1" applyFill="1" applyBorder="1" applyAlignment="1">
      <alignment horizontal="left" vertical="top" wrapText="1"/>
    </xf>
    <xf numFmtId="170" fontId="24" fillId="0" borderId="33" xfId="0" applyNumberFormat="1" applyFont="1" applyFill="1" applyBorder="1" applyAlignment="1">
      <alignment horizontal="right" vertical="top" wrapText="1"/>
    </xf>
    <xf numFmtId="171" fontId="6" fillId="0" borderId="34" xfId="9" applyNumberFormat="1" applyFont="1" applyFill="1" applyBorder="1"/>
    <xf numFmtId="171" fontId="6" fillId="0" borderId="35" xfId="9" applyNumberFormat="1" applyFont="1" applyFill="1" applyBorder="1"/>
    <xf numFmtId="169" fontId="22" fillId="0" borderId="8" xfId="9" applyNumberFormat="1" applyFont="1" applyFill="1" applyBorder="1" applyAlignment="1">
      <alignment horizontal="center" vertical="center"/>
    </xf>
    <xf numFmtId="43" fontId="22" fillId="0" borderId="7" xfId="9" applyNumberFormat="1" applyFont="1" applyFill="1" applyBorder="1" applyAlignment="1">
      <alignment vertical="center" wrapText="1"/>
    </xf>
    <xf numFmtId="43" fontId="22" fillId="0" borderId="15" xfId="9" applyNumberFormat="1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169" fontId="22" fillId="0" borderId="0" xfId="9" applyNumberFormat="1" applyFont="1" applyFill="1" applyBorder="1" applyAlignment="1">
      <alignment horizontal="center" vertical="center"/>
    </xf>
    <xf numFmtId="43" fontId="22" fillId="0" borderId="13" xfId="9" applyNumberFormat="1" applyFont="1" applyFill="1" applyBorder="1" applyAlignment="1">
      <alignment vertical="center" wrapText="1"/>
    </xf>
    <xf numFmtId="43" fontId="22" fillId="0" borderId="10" xfId="9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 wrapText="1"/>
    </xf>
    <xf numFmtId="170" fontId="24" fillId="0" borderId="9" xfId="0" applyNumberFormat="1" applyFont="1" applyFill="1" applyBorder="1" applyAlignment="1">
      <alignment horizontal="right" vertical="top" wrapText="1"/>
    </xf>
    <xf numFmtId="171" fontId="6" fillId="0" borderId="10" xfId="9" applyNumberFormat="1" applyFont="1" applyFill="1" applyBorder="1"/>
    <xf numFmtId="0" fontId="24" fillId="0" borderId="7" xfId="0" applyFont="1" applyFill="1" applyBorder="1" applyAlignment="1">
      <alignment horizontal="center" vertical="top" wrapText="1"/>
    </xf>
    <xf numFmtId="170" fontId="24" fillId="0" borderId="8" xfId="0" applyNumberFormat="1" applyFont="1" applyFill="1" applyBorder="1" applyAlignment="1">
      <alignment horizontal="right" vertical="top" wrapText="1"/>
    </xf>
    <xf numFmtId="171" fontId="6" fillId="0" borderId="7" xfId="9" applyNumberFormat="1" applyFont="1" applyFill="1" applyBorder="1"/>
    <xf numFmtId="171" fontId="6" fillId="0" borderId="15" xfId="9" applyNumberFormat="1" applyFont="1" applyFill="1" applyBorder="1"/>
    <xf numFmtId="0" fontId="23" fillId="0" borderId="27" xfId="0" applyFont="1" applyFill="1" applyBorder="1" applyAlignment="1">
      <alignment horizontal="center" vertical="center"/>
    </xf>
    <xf numFmtId="10" fontId="22" fillId="0" borderId="29" xfId="10" applyNumberFormat="1" applyFont="1" applyFill="1" applyBorder="1" applyAlignment="1">
      <alignment horizontal="right"/>
    </xf>
    <xf numFmtId="0" fontId="23" fillId="0" borderId="13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left" vertical="top" wrapText="1"/>
    </xf>
    <xf numFmtId="10" fontId="21" fillId="0" borderId="15" xfId="0" applyNumberFormat="1" applyFont="1" applyFill="1" applyBorder="1" applyAlignment="1">
      <alignment horizontal="right" vertical="top" wrapText="1"/>
    </xf>
    <xf numFmtId="0" fontId="22" fillId="0" borderId="13" xfId="0" applyFont="1" applyFill="1" applyBorder="1" applyAlignment="1">
      <alignment horizontal="center"/>
    </xf>
    <xf numFmtId="174" fontId="21" fillId="0" borderId="13" xfId="0" applyNumberFormat="1" applyFont="1" applyFill="1" applyBorder="1" applyAlignment="1">
      <alignment horizontal="right" vertical="top" wrapText="1"/>
    </xf>
    <xf numFmtId="175" fontId="21" fillId="0" borderId="10" xfId="0" applyNumberFormat="1" applyFont="1" applyFill="1" applyBorder="1" applyAlignment="1">
      <alignment horizontal="right" vertical="top" wrapText="1"/>
    </xf>
    <xf numFmtId="0" fontId="24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174" fontId="21" fillId="0" borderId="7" xfId="0" applyNumberFormat="1" applyFont="1" applyFill="1" applyBorder="1" applyAlignment="1">
      <alignment horizontal="right" vertical="top" wrapText="1"/>
    </xf>
    <xf numFmtId="43" fontId="0" fillId="0" borderId="0" xfId="0" applyNumberFormat="1" applyFill="1"/>
    <xf numFmtId="174" fontId="0" fillId="0" borderId="0" xfId="0" applyNumberFormat="1" applyFill="1"/>
    <xf numFmtId="0" fontId="4" fillId="0" borderId="9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25" fillId="0" borderId="9" xfId="0" applyFont="1" applyFill="1" applyBorder="1" applyAlignment="1"/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4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9" xfId="0" applyFont="1" applyFill="1" applyBorder="1" applyAlignment="1"/>
    <xf numFmtId="43" fontId="6" fillId="0" borderId="0" xfId="9" applyFont="1" applyFill="1" applyBorder="1" applyAlignment="1" applyProtection="1">
      <alignment horizontal="right"/>
      <protection locked="0"/>
    </xf>
    <xf numFmtId="0" fontId="26" fillId="0" borderId="0" xfId="0" applyFont="1" applyFill="1" applyBorder="1" applyAlignment="1">
      <alignment horizontal="right"/>
    </xf>
    <xf numFmtId="176" fontId="26" fillId="0" borderId="0" xfId="0" applyNumberFormat="1" applyFont="1" applyFill="1" applyBorder="1" applyAlignment="1">
      <alignment horizontal="center"/>
    </xf>
    <xf numFmtId="166" fontId="6" fillId="0" borderId="0" xfId="9" applyNumberFormat="1" applyFont="1" applyFill="1" applyBorder="1" applyAlignment="1"/>
    <xf numFmtId="166" fontId="6" fillId="0" borderId="0" xfId="9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43" fontId="6" fillId="0" borderId="0" xfId="9" applyNumberFormat="1" applyFont="1" applyFill="1" applyBorder="1" applyAlignment="1"/>
    <xf numFmtId="0" fontId="0" fillId="0" borderId="10" xfId="0" applyFill="1" applyBorder="1"/>
    <xf numFmtId="0" fontId="0" fillId="0" borderId="12" xfId="0" applyFill="1" applyBorder="1"/>
    <xf numFmtId="0" fontId="0" fillId="0" borderId="6" xfId="0" applyFill="1" applyBorder="1"/>
    <xf numFmtId="0" fontId="6" fillId="0" borderId="6" xfId="0" applyFont="1" applyFill="1" applyBorder="1"/>
    <xf numFmtId="0" fontId="0" fillId="0" borderId="11" xfId="0" applyFill="1" applyBorder="1"/>
    <xf numFmtId="10" fontId="0" fillId="0" borderId="0" xfId="0" applyNumberFormat="1"/>
    <xf numFmtId="171" fontId="0" fillId="0" borderId="0" xfId="0" applyNumberFormat="1" applyFill="1"/>
    <xf numFmtId="10" fontId="0" fillId="0" borderId="0" xfId="6" applyNumberFormat="1" applyFont="1" applyFill="1"/>
    <xf numFmtId="10" fontId="0" fillId="0" borderId="0" xfId="0" applyNumberFormat="1" applyFill="1"/>
    <xf numFmtId="177" fontId="0" fillId="0" borderId="0" xfId="6" applyNumberFormat="1" applyFont="1"/>
    <xf numFmtId="173" fontId="24" fillId="0" borderId="29" xfId="0" applyNumberFormat="1" applyFont="1" applyFill="1" applyBorder="1" applyAlignment="1">
      <alignment horizontal="center" vertical="top" wrapText="1"/>
    </xf>
    <xf numFmtId="173" fontId="22" fillId="0" borderId="29" xfId="10" applyNumberFormat="1" applyFont="1" applyFill="1" applyBorder="1" applyAlignment="1">
      <alignment horizontal="center"/>
    </xf>
    <xf numFmtId="173" fontId="22" fillId="0" borderId="10" xfId="1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21" fillId="0" borderId="38" xfId="0" applyFont="1" applyFill="1" applyBorder="1" applyAlignment="1">
      <alignment horizontal="center" vertical="top" wrapText="1"/>
    </xf>
    <xf numFmtId="0" fontId="21" fillId="0" borderId="39" xfId="0" applyFont="1" applyFill="1" applyBorder="1" applyAlignment="1">
      <alignment horizontal="center" vertical="top" wrapText="1"/>
    </xf>
    <xf numFmtId="0" fontId="21" fillId="0" borderId="40" xfId="0" applyFont="1" applyFill="1" applyBorder="1" applyAlignment="1">
      <alignment horizontal="center" vertical="top" wrapText="1"/>
    </xf>
    <xf numFmtId="0" fontId="4" fillId="0" borderId="41" xfId="0" applyFont="1" applyFill="1" applyBorder="1"/>
    <xf numFmtId="0" fontId="4" fillId="0" borderId="36" xfId="0" applyFont="1" applyFill="1" applyBorder="1"/>
    <xf numFmtId="0" fontId="6" fillId="0" borderId="36" xfId="0" applyFont="1" applyFill="1" applyBorder="1"/>
    <xf numFmtId="0" fontId="4" fillId="0" borderId="37" xfId="0" applyFont="1" applyFill="1" applyBorder="1"/>
    <xf numFmtId="4" fontId="26" fillId="0" borderId="1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/>
    <xf numFmtId="0" fontId="13" fillId="0" borderId="17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</cellXfs>
  <cellStyles count="11">
    <cellStyle name="_x000a_386grabber=m" xfId="1"/>
    <cellStyle name="Comma" xfId="2" builtinId="3"/>
    <cellStyle name="Comma 2" xfId="3"/>
    <cellStyle name="Comma 3" xfId="4"/>
    <cellStyle name="Comma 4" xfId="9"/>
    <cellStyle name="Normal" xfId="0" builtinId="0"/>
    <cellStyle name="Normal_VALUATION November 01" xfId="5"/>
    <cellStyle name="Percent" xfId="6" builtinId="5"/>
    <cellStyle name="Percent 2" xfId="7"/>
    <cellStyle name="Percent 3" xfId="8"/>
    <cellStyle name="Percent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152400</xdr:rowOff>
    </xdr:from>
    <xdr:to>
      <xdr:col>3</xdr:col>
      <xdr:colOff>276225</xdr:colOff>
      <xdr:row>6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152400"/>
          <a:ext cx="723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O18"/>
  <sheetViews>
    <sheetView tabSelected="1" zoomScaleNormal="100" workbookViewId="0">
      <selection activeCell="F7" sqref="F7"/>
    </sheetView>
  </sheetViews>
  <sheetFormatPr defaultRowHeight="15"/>
  <cols>
    <col min="1" max="1" width="2.42578125" style="101" customWidth="1"/>
    <col min="2" max="16384" width="9.140625" style="101"/>
  </cols>
  <sheetData>
    <row r="10" spans="2:15" ht="27.75">
      <c r="B10" s="295" t="s">
        <v>265</v>
      </c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</row>
    <row r="11" spans="2:15" ht="9.75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2:15">
      <c r="B12" s="296" t="s">
        <v>266</v>
      </c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</row>
    <row r="13" spans="2:15">
      <c r="B13" s="297" t="s">
        <v>1617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</row>
    <row r="14" spans="2:15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15"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</row>
    <row r="16" spans="2:15">
      <c r="B16" s="297" t="s">
        <v>267</v>
      </c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 ht="23.25">
      <c r="B18" s="294" t="s">
        <v>27</v>
      </c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</row>
  </sheetData>
  <mergeCells count="6">
    <mergeCell ref="B18:O18"/>
    <mergeCell ref="B10:O10"/>
    <mergeCell ref="B12:O12"/>
    <mergeCell ref="B13:O13"/>
    <mergeCell ref="B15:O15"/>
    <mergeCell ref="B16:O16"/>
  </mergeCells>
  <phoneticPr fontId="16" type="noConversion"/>
  <pageMargins left="0.7" right="0.7" top="0.75" bottom="0.75" header="0.3" footer="0.3"/>
  <pageSetup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topLeftCell="B1" zoomScale="85" zoomScaleNormal="85" workbookViewId="0">
      <selection activeCell="D13" sqref="D13"/>
    </sheetView>
  </sheetViews>
  <sheetFormatPr defaultRowHeight="15"/>
  <cols>
    <col min="1" max="1" width="5.85546875" hidden="1" customWidth="1"/>
    <col min="2" max="2" width="7.140625" bestFit="1" customWidth="1"/>
    <col min="4" max="4" width="85.5703125" bestFit="1" customWidth="1"/>
    <col min="5" max="5" width="9.42578125" customWidth="1"/>
    <col min="6" max="6" width="10.28515625" bestFit="1" customWidth="1"/>
    <col min="7" max="7" width="11.85546875" customWidth="1"/>
    <col min="8" max="8" width="8.85546875" bestFit="1" customWidth="1"/>
  </cols>
  <sheetData>
    <row r="1" spans="1:11" ht="18.75" customHeight="1">
      <c r="A1" t="s">
        <v>278</v>
      </c>
      <c r="B1" s="298" t="s">
        <v>28</v>
      </c>
      <c r="C1" s="298"/>
      <c r="D1" s="298"/>
      <c r="E1" s="298"/>
      <c r="F1" s="298"/>
      <c r="G1" s="298"/>
      <c r="H1" s="298"/>
    </row>
    <row r="2" spans="1:11" ht="19.5" thickBot="1">
      <c r="B2" s="298" t="s">
        <v>245</v>
      </c>
      <c r="C2" s="298"/>
      <c r="D2" s="298"/>
      <c r="E2" s="298"/>
      <c r="F2" s="298"/>
      <c r="G2" s="298"/>
      <c r="H2" s="298"/>
    </row>
    <row r="3" spans="1:11" ht="45.75" thickBot="1">
      <c r="B3" s="59" t="s">
        <v>55</v>
      </c>
      <c r="C3" s="59" t="s">
        <v>56</v>
      </c>
      <c r="D3" s="27" t="s">
        <v>57</v>
      </c>
      <c r="E3" s="27" t="s">
        <v>262</v>
      </c>
      <c r="F3" s="27" t="s">
        <v>58</v>
      </c>
      <c r="G3" s="60" t="s">
        <v>121</v>
      </c>
      <c r="H3" s="61" t="s">
        <v>59</v>
      </c>
    </row>
    <row r="4" spans="1:11" ht="16.5" thickBot="1">
      <c r="B4" s="89" t="s">
        <v>124</v>
      </c>
      <c r="C4" s="67"/>
      <c r="D4" s="77" t="s">
        <v>497</v>
      </c>
      <c r="E4" s="67"/>
      <c r="F4" s="67"/>
      <c r="G4" s="82">
        <v>0</v>
      </c>
      <c r="H4" s="81">
        <v>0</v>
      </c>
    </row>
    <row r="5" spans="1:11" ht="16.5" thickBot="1">
      <c r="B5" s="67"/>
      <c r="C5" s="67"/>
      <c r="D5" s="63" t="s">
        <v>493</v>
      </c>
      <c r="E5" s="67"/>
      <c r="F5" s="67"/>
      <c r="G5" s="82">
        <v>0</v>
      </c>
      <c r="H5" s="81">
        <v>0</v>
      </c>
    </row>
    <row r="6" spans="1:11" ht="15.75">
      <c r="B6" s="47"/>
      <c r="C6" s="47"/>
      <c r="D6" s="51"/>
      <c r="E6" s="47"/>
      <c r="F6" s="47"/>
      <c r="G6" s="54"/>
      <c r="H6" s="36"/>
    </row>
    <row r="7" spans="1:11" ht="16.5" thickBot="1">
      <c r="B7" s="90" t="s">
        <v>125</v>
      </c>
      <c r="C7" s="47"/>
      <c r="D7" s="51" t="s">
        <v>1235</v>
      </c>
      <c r="E7" s="47"/>
      <c r="F7" s="47"/>
      <c r="G7" s="57">
        <v>0</v>
      </c>
      <c r="H7" s="41">
        <v>0</v>
      </c>
    </row>
    <row r="8" spans="1:11" ht="16.5" thickBot="1">
      <c r="B8" s="66"/>
      <c r="C8" s="67"/>
      <c r="D8" s="63" t="s">
        <v>493</v>
      </c>
      <c r="E8" s="68"/>
      <c r="F8" s="68"/>
      <c r="G8" s="64">
        <v>0</v>
      </c>
      <c r="H8" s="69">
        <v>0</v>
      </c>
    </row>
    <row r="9" spans="1:11" ht="15.75" thickBot="1">
      <c r="B9" s="47"/>
      <c r="C9" s="47"/>
      <c r="D9" s="47"/>
      <c r="E9" s="47"/>
      <c r="F9" s="47"/>
      <c r="G9" s="54"/>
      <c r="H9" s="36"/>
    </row>
    <row r="10" spans="1:11" ht="16.5" thickBot="1">
      <c r="B10" s="89" t="s">
        <v>257</v>
      </c>
      <c r="C10" s="67"/>
      <c r="D10" s="85" t="s">
        <v>188</v>
      </c>
      <c r="E10" s="67"/>
      <c r="F10" s="67"/>
      <c r="G10" s="137">
        <v>620.00000000000011</v>
      </c>
      <c r="H10" s="86">
        <v>0.98044303230594954</v>
      </c>
    </row>
    <row r="11" spans="1:11" ht="16.5" thickBot="1">
      <c r="B11" s="62"/>
      <c r="C11" s="62"/>
      <c r="D11" s="63" t="s">
        <v>493</v>
      </c>
      <c r="E11" s="62"/>
      <c r="F11" s="62"/>
      <c r="G11" s="64">
        <v>620.00000000000011</v>
      </c>
      <c r="H11" s="65">
        <v>0.98044303230594954</v>
      </c>
      <c r="K11" s="120"/>
    </row>
    <row r="12" spans="1:11" ht="15.75" thickBot="1">
      <c r="B12" s="92"/>
      <c r="C12" s="92"/>
      <c r="D12" s="92"/>
      <c r="E12" s="92"/>
      <c r="F12" s="92"/>
      <c r="G12" s="92"/>
      <c r="H12" s="93"/>
    </row>
    <row r="13" spans="1:11" ht="16.5" thickBot="1">
      <c r="B13" s="89" t="s">
        <v>258</v>
      </c>
      <c r="C13" s="67"/>
      <c r="D13" s="77" t="s">
        <v>494</v>
      </c>
      <c r="E13" s="94"/>
      <c r="F13" s="94"/>
      <c r="G13" s="87">
        <v>12.36718459999986</v>
      </c>
      <c r="H13" s="131">
        <v>1.9556967694050485E-2</v>
      </c>
    </row>
    <row r="14" spans="1:11" ht="16.5" thickBot="1">
      <c r="B14" s="46"/>
      <c r="C14" s="46"/>
      <c r="D14" s="51" t="s">
        <v>493</v>
      </c>
      <c r="E14" s="46"/>
      <c r="F14" s="46"/>
      <c r="G14" s="56">
        <v>12.36718459999986</v>
      </c>
      <c r="H14" s="39">
        <v>1.9556967694050485E-2</v>
      </c>
    </row>
    <row r="15" spans="1:11" ht="16.5" thickBot="1">
      <c r="B15" s="62"/>
      <c r="C15" s="62"/>
      <c r="D15" s="63" t="s">
        <v>495</v>
      </c>
      <c r="E15" s="62"/>
      <c r="F15" s="62"/>
      <c r="G15" s="64">
        <v>632.36718459999997</v>
      </c>
      <c r="H15" s="75">
        <v>1</v>
      </c>
      <c r="J15" s="120"/>
      <c r="K15" s="277"/>
    </row>
    <row r="16" spans="1:11">
      <c r="B16" s="30"/>
      <c r="C16" s="1"/>
      <c r="D16" s="5"/>
      <c r="E16" s="4"/>
      <c r="F16" s="4"/>
      <c r="G16" s="1"/>
      <c r="H16" s="31"/>
    </row>
    <row r="17" spans="1:8">
      <c r="B17" s="30"/>
      <c r="C17" s="1"/>
      <c r="D17" s="18" t="s">
        <v>112</v>
      </c>
      <c r="E17" s="5"/>
      <c r="F17" s="5"/>
      <c r="G17" s="1"/>
      <c r="H17" s="31"/>
    </row>
    <row r="18" spans="1:8" ht="15.75">
      <c r="B18" s="30"/>
      <c r="C18" s="1"/>
      <c r="D18" s="3" t="s">
        <v>113</v>
      </c>
      <c r="E18" s="5"/>
      <c r="F18" s="23" t="s">
        <v>114</v>
      </c>
      <c r="G18" s="1"/>
      <c r="H18" s="31"/>
    </row>
    <row r="19" spans="1:8" ht="15.75">
      <c r="B19" s="30"/>
      <c r="C19" s="1"/>
      <c r="D19" s="3" t="s">
        <v>115</v>
      </c>
      <c r="E19" s="5"/>
      <c r="F19" s="23" t="s">
        <v>114</v>
      </c>
      <c r="G19" s="1"/>
      <c r="H19" s="31"/>
    </row>
    <row r="20" spans="1:8" ht="15.75">
      <c r="B20" s="30"/>
      <c r="C20" s="1"/>
      <c r="D20" s="3" t="s">
        <v>482</v>
      </c>
      <c r="E20" s="5"/>
      <c r="F20" s="24"/>
      <c r="G20" s="1"/>
      <c r="H20" s="31"/>
    </row>
    <row r="21" spans="1:8" ht="15.75">
      <c r="A21" t="s">
        <v>280</v>
      </c>
      <c r="B21" s="30"/>
      <c r="C21" s="1"/>
      <c r="D21" s="3" t="s">
        <v>1242</v>
      </c>
      <c r="E21" s="5"/>
      <c r="F21" s="9">
        <v>11.718149535937517</v>
      </c>
      <c r="G21" s="1"/>
      <c r="H21" s="31"/>
    </row>
    <row r="22" spans="1:8" ht="15.75">
      <c r="A22" t="s">
        <v>279</v>
      </c>
      <c r="B22" s="30"/>
      <c r="C22" s="1"/>
      <c r="D22" s="3" t="s">
        <v>1243</v>
      </c>
      <c r="E22" s="5"/>
      <c r="F22" s="9">
        <v>10</v>
      </c>
      <c r="G22" s="1"/>
      <c r="H22" s="31"/>
    </row>
    <row r="23" spans="1:8" ht="15.75">
      <c r="A23" t="s">
        <v>281</v>
      </c>
      <c r="B23" s="30"/>
      <c r="C23" s="1"/>
      <c r="D23" s="3" t="s">
        <v>1244</v>
      </c>
      <c r="E23" s="5"/>
      <c r="F23" s="9">
        <v>10.005997000000001</v>
      </c>
      <c r="G23" s="1"/>
      <c r="H23" s="31"/>
    </row>
    <row r="24" spans="1:8" ht="15.75">
      <c r="A24" t="s">
        <v>1</v>
      </c>
      <c r="B24" s="30"/>
      <c r="C24" s="1"/>
      <c r="D24" s="3" t="s">
        <v>1237</v>
      </c>
      <c r="E24" s="5"/>
      <c r="F24" s="172" t="s">
        <v>5</v>
      </c>
      <c r="G24" s="1"/>
      <c r="H24" s="31"/>
    </row>
    <row r="25" spans="1:8" ht="15.75">
      <c r="A25" t="s">
        <v>0</v>
      </c>
      <c r="B25" s="30"/>
      <c r="C25" s="1"/>
      <c r="D25" s="3" t="s">
        <v>1240</v>
      </c>
      <c r="E25" s="5"/>
      <c r="F25" s="172" t="s">
        <v>5</v>
      </c>
      <c r="G25" s="1"/>
      <c r="H25" s="31"/>
    </row>
    <row r="26" spans="1:8" ht="15.75">
      <c r="A26" t="s">
        <v>2</v>
      </c>
      <c r="B26" s="30"/>
      <c r="C26" s="1"/>
      <c r="D26" s="3" t="s">
        <v>1241</v>
      </c>
      <c r="E26" s="5"/>
      <c r="F26" s="172" t="s">
        <v>5</v>
      </c>
      <c r="G26" s="1"/>
      <c r="H26" s="31"/>
    </row>
    <row r="27" spans="1:8" ht="15.75">
      <c r="B27" s="30"/>
      <c r="C27" s="1"/>
      <c r="D27" s="3" t="s">
        <v>343</v>
      </c>
      <c r="E27" s="5"/>
      <c r="F27" s="24"/>
      <c r="G27" s="1"/>
      <c r="H27" s="31"/>
    </row>
    <row r="28" spans="1:8" ht="15.75">
      <c r="A28" t="s">
        <v>280</v>
      </c>
      <c r="B28" s="30"/>
      <c r="C28" s="1"/>
      <c r="D28" s="3" t="s">
        <v>1242</v>
      </c>
      <c r="E28" s="5"/>
      <c r="F28" s="24">
        <v>11.789859999999999</v>
      </c>
      <c r="G28" s="1"/>
      <c r="H28" s="31"/>
    </row>
    <row r="29" spans="1:8" ht="15.75">
      <c r="A29" t="s">
        <v>279</v>
      </c>
      <c r="B29" s="30"/>
      <c r="C29" s="1"/>
      <c r="D29" s="3" t="s">
        <v>1243</v>
      </c>
      <c r="E29" s="5"/>
      <c r="F29" s="24">
        <v>10</v>
      </c>
      <c r="G29" s="1"/>
      <c r="H29" s="31"/>
    </row>
    <row r="30" spans="1:8" ht="15.75">
      <c r="A30" t="s">
        <v>281</v>
      </c>
      <c r="B30" s="30"/>
      <c r="C30" s="1"/>
      <c r="D30" s="3" t="s">
        <v>1244</v>
      </c>
      <c r="E30" s="5"/>
      <c r="F30" s="24">
        <v>10.013304</v>
      </c>
      <c r="G30" s="1"/>
      <c r="H30" s="31"/>
    </row>
    <row r="31" spans="1:8" ht="15.75">
      <c r="A31" t="s">
        <v>1</v>
      </c>
      <c r="B31" s="30"/>
      <c r="C31" s="1"/>
      <c r="D31" s="3" t="s">
        <v>1237</v>
      </c>
      <c r="E31" s="5"/>
      <c r="F31" s="24">
        <v>11.78988</v>
      </c>
      <c r="G31" s="1"/>
      <c r="H31" s="31"/>
    </row>
    <row r="32" spans="1:8" ht="15.75">
      <c r="A32" t="s">
        <v>0</v>
      </c>
      <c r="B32" s="30"/>
      <c r="C32" s="1"/>
      <c r="D32" s="3" t="s">
        <v>1240</v>
      </c>
      <c r="E32" s="5"/>
      <c r="F32" s="24">
        <v>10.000005</v>
      </c>
      <c r="G32" s="1"/>
      <c r="H32" s="31"/>
    </row>
    <row r="33" spans="1:8" ht="15.75">
      <c r="A33" t="s">
        <v>2</v>
      </c>
      <c r="B33" s="30"/>
      <c r="C33" s="1"/>
      <c r="D33" s="3" t="s">
        <v>1241</v>
      </c>
      <c r="E33" s="5"/>
      <c r="F33" s="24">
        <v>10.013308</v>
      </c>
      <c r="G33" s="1"/>
      <c r="H33" s="31"/>
    </row>
    <row r="34" spans="1:8" ht="15.75">
      <c r="B34" s="30"/>
      <c r="C34" s="1"/>
      <c r="D34" s="3" t="s">
        <v>244</v>
      </c>
      <c r="E34" s="5"/>
      <c r="F34" s="23" t="s">
        <v>114</v>
      </c>
      <c r="G34" s="1"/>
      <c r="H34" s="31"/>
    </row>
    <row r="35" spans="1:8" ht="15.75">
      <c r="B35" s="30"/>
      <c r="C35" s="1"/>
      <c r="D35" s="3" t="s">
        <v>117</v>
      </c>
      <c r="E35" s="5"/>
      <c r="F35" s="23" t="s">
        <v>114</v>
      </c>
      <c r="G35" s="1"/>
      <c r="H35" s="31"/>
    </row>
    <row r="36" spans="1:8" ht="15.75">
      <c r="B36" s="30"/>
      <c r="C36" s="1"/>
      <c r="D36" s="3" t="s">
        <v>186</v>
      </c>
      <c r="E36" s="5"/>
      <c r="F36" s="139">
        <v>1</v>
      </c>
      <c r="G36" s="1"/>
      <c r="H36" s="31"/>
    </row>
    <row r="37" spans="1:8" ht="15.75">
      <c r="B37" s="96"/>
      <c r="C37" s="1"/>
      <c r="D37" s="3" t="s">
        <v>187</v>
      </c>
      <c r="E37" s="5"/>
      <c r="F37" s="23" t="s">
        <v>114</v>
      </c>
      <c r="G37" s="1"/>
      <c r="H37" s="31"/>
    </row>
    <row r="38" spans="1:8" ht="15.75">
      <c r="B38" s="96"/>
      <c r="C38" s="1"/>
      <c r="D38" s="3" t="s">
        <v>1609</v>
      </c>
      <c r="E38" s="5"/>
      <c r="F38" s="25"/>
      <c r="G38" s="1"/>
      <c r="H38" s="31"/>
    </row>
    <row r="39" spans="1:8" ht="15.75">
      <c r="B39" s="96"/>
      <c r="C39" s="1"/>
      <c r="D39" s="22" t="s">
        <v>263</v>
      </c>
      <c r="E39" s="5"/>
      <c r="F39" s="133">
        <v>5.3774000000000009E-2</v>
      </c>
      <c r="G39" s="1"/>
      <c r="H39" s="31"/>
    </row>
    <row r="40" spans="1:8" ht="15.75">
      <c r="B40" s="96"/>
      <c r="C40" s="1"/>
      <c r="D40" s="22" t="s">
        <v>264</v>
      </c>
      <c r="E40" s="5"/>
      <c r="F40" s="133">
        <v>4.6091000000000014E-2</v>
      </c>
      <c r="G40" s="1"/>
      <c r="H40" s="31"/>
    </row>
    <row r="41" spans="1:8" ht="15.75">
      <c r="B41" s="96"/>
      <c r="C41" s="1"/>
      <c r="D41" s="3" t="s">
        <v>1610</v>
      </c>
      <c r="E41" s="5"/>
      <c r="F41" s="133"/>
      <c r="G41" s="1"/>
      <c r="H41" s="31"/>
    </row>
    <row r="42" spans="1:8" ht="15.75">
      <c r="B42" s="96"/>
      <c r="C42" s="1"/>
      <c r="D42" s="22" t="s">
        <v>263</v>
      </c>
      <c r="E42" s="5"/>
      <c r="F42" s="133">
        <v>5.1951000000000011E-2</v>
      </c>
      <c r="G42" s="1"/>
      <c r="H42" s="31"/>
    </row>
    <row r="43" spans="1:8" ht="15.75">
      <c r="B43" s="96"/>
      <c r="C43" s="1"/>
      <c r="D43" s="22" t="s">
        <v>264</v>
      </c>
      <c r="E43" s="5"/>
      <c r="F43" s="133">
        <v>4.4527000000000011E-2</v>
      </c>
      <c r="G43" s="1"/>
      <c r="H43" s="31"/>
    </row>
    <row r="44" spans="1:8" ht="15.75">
      <c r="B44" s="96"/>
      <c r="C44" s="1"/>
      <c r="D44" s="3" t="s">
        <v>1611</v>
      </c>
      <c r="E44" s="5"/>
      <c r="F44" s="134"/>
      <c r="G44" s="1"/>
      <c r="H44" s="31"/>
    </row>
    <row r="45" spans="1:8" ht="15.75">
      <c r="B45" s="96"/>
      <c r="C45" s="1"/>
      <c r="D45" s="22" t="s">
        <v>263</v>
      </c>
      <c r="E45" s="5"/>
      <c r="F45" s="133">
        <v>4.7358999999999998E-2</v>
      </c>
      <c r="G45" s="1"/>
      <c r="H45" s="31"/>
    </row>
    <row r="46" spans="1:8" ht="15.75">
      <c r="B46" s="96"/>
      <c r="C46" s="1"/>
      <c r="D46" s="22" t="s">
        <v>264</v>
      </c>
      <c r="E46" s="5"/>
      <c r="F46" s="133">
        <v>4.0590999999999995E-2</v>
      </c>
      <c r="G46" s="1"/>
      <c r="H46" s="31"/>
    </row>
    <row r="47" spans="1:8" ht="15.75">
      <c r="B47" s="96"/>
      <c r="C47" s="1"/>
      <c r="D47" s="3" t="s">
        <v>1612</v>
      </c>
      <c r="E47" s="5"/>
      <c r="F47" s="133"/>
      <c r="G47" s="1"/>
      <c r="H47" s="31"/>
    </row>
    <row r="48" spans="1:8" ht="15.75">
      <c r="B48" s="96"/>
      <c r="C48" s="1"/>
      <c r="D48" s="22" t="s">
        <v>263</v>
      </c>
      <c r="E48" s="5"/>
      <c r="F48" s="133">
        <v>4.7379999999999999E-2</v>
      </c>
      <c r="G48" s="1"/>
      <c r="H48" s="31"/>
    </row>
    <row r="49" spans="2:8" ht="15.75">
      <c r="B49" s="96"/>
      <c r="C49" s="1"/>
      <c r="D49" s="22" t="s">
        <v>264</v>
      </c>
      <c r="E49" s="5"/>
      <c r="F49" s="133">
        <v>4.0608999999999999E-2</v>
      </c>
      <c r="G49" s="1"/>
      <c r="H49" s="31"/>
    </row>
    <row r="50" spans="2:8" ht="15.75">
      <c r="B50" s="30"/>
      <c r="C50" s="1"/>
      <c r="D50" s="3" t="s">
        <v>120</v>
      </c>
      <c r="E50" s="5"/>
      <c r="F50" s="23" t="s">
        <v>114</v>
      </c>
      <c r="G50" s="1"/>
      <c r="H50" s="31"/>
    </row>
    <row r="51" spans="2:8" ht="16.5" thickBot="1">
      <c r="B51" s="35"/>
      <c r="C51" s="32"/>
      <c r="D51" s="26"/>
      <c r="E51" s="32"/>
      <c r="F51" s="97"/>
      <c r="G51" s="32"/>
      <c r="H51" s="3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B1" zoomScale="85" zoomScaleNormal="85" workbookViewId="0">
      <selection activeCell="B33" sqref="B33"/>
    </sheetView>
  </sheetViews>
  <sheetFormatPr defaultRowHeight="15"/>
  <cols>
    <col min="1" max="1" width="9.140625" hidden="1" customWidth="1"/>
    <col min="2" max="2" width="7.140625" bestFit="1" customWidth="1"/>
    <col min="3" max="3" width="13.140625" bestFit="1" customWidth="1"/>
    <col min="4" max="4" width="68.28515625" customWidth="1"/>
    <col min="5" max="5" width="25.85546875" bestFit="1" customWidth="1"/>
    <col min="6" max="6" width="10.28515625" bestFit="1" customWidth="1"/>
    <col min="7" max="7" width="12.140625" customWidth="1"/>
    <col min="8" max="8" width="10.28515625" customWidth="1"/>
    <col min="9" max="9" width="9.28515625" style="118" bestFit="1" customWidth="1"/>
  </cols>
  <sheetData>
    <row r="1" spans="1:8" ht="18.75" customHeight="1">
      <c r="A1" t="s">
        <v>275</v>
      </c>
      <c r="B1" s="298" t="s">
        <v>28</v>
      </c>
      <c r="C1" s="298"/>
      <c r="D1" s="298"/>
      <c r="E1" s="298"/>
      <c r="F1" s="298"/>
      <c r="G1" s="298"/>
      <c r="H1" s="298"/>
    </row>
    <row r="2" spans="1:8" ht="19.5" thickBot="1">
      <c r="B2" s="298" t="s">
        <v>255</v>
      </c>
      <c r="C2" s="298"/>
      <c r="D2" s="298"/>
      <c r="E2" s="298"/>
      <c r="F2" s="298"/>
      <c r="G2" s="298"/>
      <c r="H2" s="298"/>
    </row>
    <row r="3" spans="1:8" ht="45.75" thickBot="1">
      <c r="B3" s="59" t="s">
        <v>55</v>
      </c>
      <c r="C3" s="59" t="s">
        <v>56</v>
      </c>
      <c r="D3" s="27" t="s">
        <v>57</v>
      </c>
      <c r="E3" s="27" t="s">
        <v>256</v>
      </c>
      <c r="F3" s="98" t="s">
        <v>58</v>
      </c>
      <c r="G3" s="60" t="s">
        <v>121</v>
      </c>
      <c r="H3" s="61" t="s">
        <v>59</v>
      </c>
    </row>
    <row r="4" spans="1:8" ht="15.75">
      <c r="B4" s="70" t="s">
        <v>124</v>
      </c>
      <c r="C4" s="47"/>
      <c r="D4" s="50" t="s">
        <v>122</v>
      </c>
      <c r="E4" s="47"/>
      <c r="F4" s="30"/>
      <c r="G4" s="54"/>
      <c r="H4" s="36"/>
    </row>
    <row r="5" spans="1:8" ht="15.75">
      <c r="B5" s="47"/>
      <c r="C5" s="47"/>
      <c r="D5" s="50" t="s">
        <v>123</v>
      </c>
      <c r="E5" s="47"/>
      <c r="F5" s="30"/>
      <c r="G5" s="54"/>
      <c r="H5" s="36"/>
    </row>
    <row r="6" spans="1:8" ht="15.75">
      <c r="A6" t="s">
        <v>788</v>
      </c>
      <c r="B6" s="45">
        <v>1</v>
      </c>
      <c r="C6" s="49" t="s">
        <v>66</v>
      </c>
      <c r="D6" s="49" t="s">
        <v>287</v>
      </c>
      <c r="E6" s="49" t="s">
        <v>331</v>
      </c>
      <c r="F6" s="53">
        <v>9160</v>
      </c>
      <c r="G6" s="121">
        <v>141.23346000000001</v>
      </c>
      <c r="H6" s="37">
        <v>0.3075035295796093</v>
      </c>
    </row>
    <row r="7" spans="1:8" ht="15.75">
      <c r="A7" t="s">
        <v>797</v>
      </c>
      <c r="B7" s="45">
        <v>2</v>
      </c>
      <c r="C7" s="49" t="s">
        <v>73</v>
      </c>
      <c r="D7" s="49" t="s">
        <v>293</v>
      </c>
      <c r="E7" s="49" t="s">
        <v>334</v>
      </c>
      <c r="F7" s="53">
        <v>20279</v>
      </c>
      <c r="G7" s="121">
        <v>68.867484000000005</v>
      </c>
      <c r="H7" s="37">
        <v>0.14994318204246551</v>
      </c>
    </row>
    <row r="8" spans="1:8" ht="15.75">
      <c r="A8" t="s">
        <v>803</v>
      </c>
      <c r="B8" s="45">
        <v>3</v>
      </c>
      <c r="C8" s="49" t="s">
        <v>80</v>
      </c>
      <c r="D8" s="49" t="s">
        <v>301</v>
      </c>
      <c r="E8" s="49" t="s">
        <v>338</v>
      </c>
      <c r="F8" s="53">
        <v>21664</v>
      </c>
      <c r="G8" s="121">
        <v>34.034143999999998</v>
      </c>
      <c r="H8" s="37">
        <v>7.4101557847698979E-2</v>
      </c>
    </row>
    <row r="9" spans="1:8" ht="15.75">
      <c r="A9" t="s">
        <v>795</v>
      </c>
      <c r="B9" s="45">
        <v>4</v>
      </c>
      <c r="C9" s="49" t="s">
        <v>84</v>
      </c>
      <c r="D9" s="49" t="s">
        <v>308</v>
      </c>
      <c r="E9" s="49" t="s">
        <v>340</v>
      </c>
      <c r="F9" s="53">
        <v>13392</v>
      </c>
      <c r="G9" s="121">
        <v>30.506976000000002</v>
      </c>
      <c r="H9" s="37">
        <v>6.6421956927207121E-2</v>
      </c>
    </row>
    <row r="10" spans="1:8" ht="15.75">
      <c r="A10" t="s">
        <v>794</v>
      </c>
      <c r="B10" s="45">
        <v>5</v>
      </c>
      <c r="C10" s="49" t="s">
        <v>91</v>
      </c>
      <c r="D10" s="49" t="s">
        <v>310</v>
      </c>
      <c r="E10" s="49" t="s">
        <v>338</v>
      </c>
      <c r="F10" s="53">
        <v>27452</v>
      </c>
      <c r="G10" s="121">
        <v>27.753972000000001</v>
      </c>
      <c r="H10" s="37">
        <v>6.0427920903825816E-2</v>
      </c>
    </row>
    <row r="11" spans="1:8" ht="15.75">
      <c r="A11" t="s">
        <v>805</v>
      </c>
      <c r="B11" s="45">
        <v>6</v>
      </c>
      <c r="C11" s="49" t="s">
        <v>93</v>
      </c>
      <c r="D11" s="49" t="s">
        <v>311</v>
      </c>
      <c r="E11" s="49" t="s">
        <v>338</v>
      </c>
      <c r="F11" s="53">
        <v>23997</v>
      </c>
      <c r="G11" s="121">
        <v>26.444693999999998</v>
      </c>
      <c r="H11" s="37">
        <v>5.757726776397544E-2</v>
      </c>
    </row>
    <row r="12" spans="1:8" ht="15.75">
      <c r="A12" t="s">
        <v>798</v>
      </c>
      <c r="B12" s="45">
        <v>7</v>
      </c>
      <c r="C12" s="49" t="s">
        <v>103</v>
      </c>
      <c r="D12" s="49" t="s">
        <v>320</v>
      </c>
      <c r="E12" s="49" t="s">
        <v>339</v>
      </c>
      <c r="F12" s="53">
        <v>19463</v>
      </c>
      <c r="G12" s="121">
        <v>16.923078500000003</v>
      </c>
      <c r="H12" s="37">
        <v>3.6846129593531167E-2</v>
      </c>
    </row>
    <row r="13" spans="1:8" ht="15.75">
      <c r="A13" t="s">
        <v>801</v>
      </c>
      <c r="B13" s="45">
        <v>8</v>
      </c>
      <c r="C13" s="49" t="s">
        <v>145</v>
      </c>
      <c r="D13" s="49" t="s">
        <v>355</v>
      </c>
      <c r="E13" s="49" t="s">
        <v>334</v>
      </c>
      <c r="F13" s="53">
        <v>13565</v>
      </c>
      <c r="G13" s="121">
        <v>15.3216675</v>
      </c>
      <c r="H13" s="37">
        <v>3.3359423717971563E-2</v>
      </c>
    </row>
    <row r="14" spans="1:8" ht="15.75">
      <c r="A14" t="s">
        <v>789</v>
      </c>
      <c r="B14" s="45">
        <v>9</v>
      </c>
      <c r="C14" s="49" t="s">
        <v>107</v>
      </c>
      <c r="D14" s="49" t="s">
        <v>324</v>
      </c>
      <c r="E14" s="49" t="s">
        <v>338</v>
      </c>
      <c r="F14" s="53">
        <v>2294</v>
      </c>
      <c r="G14" s="121">
        <v>11.825570000000001</v>
      </c>
      <c r="H14" s="37">
        <v>2.5747471698921349E-2</v>
      </c>
    </row>
    <row r="15" spans="1:8" ht="15.75">
      <c r="A15" t="s">
        <v>804</v>
      </c>
      <c r="B15" s="45">
        <v>10</v>
      </c>
      <c r="C15" s="49" t="s">
        <v>150</v>
      </c>
      <c r="D15" s="49" t="s">
        <v>360</v>
      </c>
      <c r="E15" s="49" t="s">
        <v>378</v>
      </c>
      <c r="F15" s="53">
        <v>7642</v>
      </c>
      <c r="G15" s="121">
        <v>11.505031000000001</v>
      </c>
      <c r="H15" s="37">
        <v>2.5049571400593187E-2</v>
      </c>
    </row>
    <row r="16" spans="1:8" ht="15.75">
      <c r="A16" t="s">
        <v>787</v>
      </c>
      <c r="B16" s="45">
        <v>11</v>
      </c>
      <c r="C16" s="49" t="s">
        <v>109</v>
      </c>
      <c r="D16" s="49" t="s">
        <v>325</v>
      </c>
      <c r="E16" s="49" t="s">
        <v>340</v>
      </c>
      <c r="F16" s="53">
        <v>1561</v>
      </c>
      <c r="G16" s="121">
        <v>10.247184499999999</v>
      </c>
      <c r="H16" s="37">
        <v>2.2310898578874038E-2</v>
      </c>
    </row>
    <row r="17" spans="1:13" ht="15.75">
      <c r="A17" t="s">
        <v>796</v>
      </c>
      <c r="B17" s="45">
        <v>12</v>
      </c>
      <c r="C17" s="49" t="s">
        <v>166</v>
      </c>
      <c r="D17" s="49" t="s">
        <v>369</v>
      </c>
      <c r="E17" s="49" t="s">
        <v>334</v>
      </c>
      <c r="F17" s="53">
        <v>11243</v>
      </c>
      <c r="G17" s="121">
        <v>9.297960999999999</v>
      </c>
      <c r="H17" s="37">
        <v>2.0244181693159349E-2</v>
      </c>
    </row>
    <row r="18" spans="1:13" ht="15.75">
      <c r="A18" t="s">
        <v>800</v>
      </c>
      <c r="B18" s="45">
        <v>13</v>
      </c>
      <c r="C18" s="49" t="s">
        <v>153</v>
      </c>
      <c r="D18" s="49" t="s">
        <v>364</v>
      </c>
      <c r="E18" s="49" t="s">
        <v>338</v>
      </c>
      <c r="F18" s="53">
        <v>9310</v>
      </c>
      <c r="G18" s="121">
        <v>8.5884750000000007</v>
      </c>
      <c r="H18" s="37">
        <v>1.8699438335690672E-2</v>
      </c>
    </row>
    <row r="19" spans="1:13" ht="15.75">
      <c r="A19" t="s">
        <v>809</v>
      </c>
      <c r="B19" s="45">
        <v>14</v>
      </c>
      <c r="C19" s="49" t="s">
        <v>246</v>
      </c>
      <c r="D19" s="49" t="s">
        <v>389</v>
      </c>
      <c r="E19" s="49" t="s">
        <v>338</v>
      </c>
      <c r="F19" s="53">
        <v>28432</v>
      </c>
      <c r="G19" s="121">
        <v>8.2452799999999993</v>
      </c>
      <c r="H19" s="37">
        <v>1.7952209783518441E-2</v>
      </c>
    </row>
    <row r="20" spans="1:13" ht="15.75">
      <c r="A20" t="s">
        <v>790</v>
      </c>
      <c r="B20" s="45">
        <v>15</v>
      </c>
      <c r="C20" s="49" t="s">
        <v>161</v>
      </c>
      <c r="D20" s="49" t="s">
        <v>367</v>
      </c>
      <c r="E20" s="49" t="s">
        <v>340</v>
      </c>
      <c r="F20" s="53">
        <v>6340</v>
      </c>
      <c r="G20" s="121">
        <v>6.7806300000000004</v>
      </c>
      <c r="H20" s="37">
        <v>1.4763269679673542E-2</v>
      </c>
    </row>
    <row r="21" spans="1:13" ht="15.75">
      <c r="A21" t="s">
        <v>791</v>
      </c>
      <c r="B21" s="45">
        <v>16</v>
      </c>
      <c r="C21" s="49" t="s">
        <v>248</v>
      </c>
      <c r="D21" s="49" t="s">
        <v>391</v>
      </c>
      <c r="E21" s="49" t="s">
        <v>338</v>
      </c>
      <c r="F21" s="53">
        <v>6471</v>
      </c>
      <c r="G21" s="121">
        <v>4.6041164999999999</v>
      </c>
      <c r="H21" s="37">
        <v>1.0024409756340438E-2</v>
      </c>
    </row>
    <row r="22" spans="1:13" ht="15.75">
      <c r="A22" t="s">
        <v>807</v>
      </c>
      <c r="B22" s="45">
        <v>17</v>
      </c>
      <c r="C22" s="49" t="s">
        <v>249</v>
      </c>
      <c r="D22" s="49" t="s">
        <v>392</v>
      </c>
      <c r="E22" s="49" t="s">
        <v>338</v>
      </c>
      <c r="F22" s="53">
        <v>6516</v>
      </c>
      <c r="G22" s="121">
        <v>3.9747599999999998</v>
      </c>
      <c r="H22" s="37">
        <v>8.6541300427805685E-3</v>
      </c>
    </row>
    <row r="23" spans="1:13" ht="15.75">
      <c r="A23" t="s">
        <v>793</v>
      </c>
      <c r="B23" s="45">
        <v>18</v>
      </c>
      <c r="C23" s="49" t="s">
        <v>247</v>
      </c>
      <c r="D23" s="49" t="s">
        <v>390</v>
      </c>
      <c r="E23" s="49" t="s">
        <v>331</v>
      </c>
      <c r="F23" s="53">
        <v>3918</v>
      </c>
      <c r="G23" s="121">
        <v>3.8278859999999999</v>
      </c>
      <c r="H23" s="37">
        <v>8.3343455285197435E-3</v>
      </c>
    </row>
    <row r="24" spans="1:13" ht="15.75">
      <c r="A24" t="s">
        <v>806</v>
      </c>
      <c r="B24" s="45">
        <v>19</v>
      </c>
      <c r="C24" s="49" t="s">
        <v>174</v>
      </c>
      <c r="D24" s="49" t="s">
        <v>371</v>
      </c>
      <c r="E24" s="49" t="s">
        <v>331</v>
      </c>
      <c r="F24" s="53">
        <v>18728</v>
      </c>
      <c r="G24" s="121">
        <v>3.5302279999999997</v>
      </c>
      <c r="H24" s="37">
        <v>7.6862633700311867E-3</v>
      </c>
    </row>
    <row r="25" spans="1:13" ht="15.75">
      <c r="A25" t="s">
        <v>799</v>
      </c>
      <c r="B25" s="45">
        <v>20</v>
      </c>
      <c r="C25" s="49" t="s">
        <v>43</v>
      </c>
      <c r="D25" s="49" t="s">
        <v>29</v>
      </c>
      <c r="E25" s="49" t="s">
        <v>338</v>
      </c>
      <c r="F25" s="53">
        <v>1006</v>
      </c>
      <c r="G25" s="121">
        <v>3.1301690000000004</v>
      </c>
      <c r="H25" s="37">
        <v>6.8152264745243519E-3</v>
      </c>
    </row>
    <row r="26" spans="1:13" ht="15.75">
      <c r="A26" t="s">
        <v>811</v>
      </c>
      <c r="B26" s="45">
        <v>21</v>
      </c>
      <c r="C26" s="49" t="s">
        <v>26</v>
      </c>
      <c r="D26" s="49" t="s">
        <v>30</v>
      </c>
      <c r="E26" s="49" t="s">
        <v>338</v>
      </c>
      <c r="F26" s="53">
        <v>4031</v>
      </c>
      <c r="G26" s="121">
        <v>3.0796840000000003</v>
      </c>
      <c r="H26" s="37">
        <v>6.7053069434810245E-3</v>
      </c>
    </row>
    <row r="27" spans="1:13" ht="15.75">
      <c r="A27" t="s">
        <v>792</v>
      </c>
      <c r="B27" s="45">
        <v>22</v>
      </c>
      <c r="C27" s="49" t="s">
        <v>250</v>
      </c>
      <c r="D27" s="49" t="s">
        <v>393</v>
      </c>
      <c r="E27" s="49" t="s">
        <v>334</v>
      </c>
      <c r="F27" s="53">
        <v>1152</v>
      </c>
      <c r="G27" s="121">
        <v>2.6812800000000001</v>
      </c>
      <c r="H27" s="37">
        <v>5.8378734316302579E-3</v>
      </c>
    </row>
    <row r="28" spans="1:13" ht="15.75">
      <c r="A28" t="s">
        <v>808</v>
      </c>
      <c r="B28" s="45">
        <v>23</v>
      </c>
      <c r="C28" s="49" t="s">
        <v>251</v>
      </c>
      <c r="D28" s="49" t="s">
        <v>394</v>
      </c>
      <c r="E28" s="49" t="s">
        <v>342</v>
      </c>
      <c r="F28" s="53">
        <v>2103</v>
      </c>
      <c r="G28" s="121">
        <v>2.553042</v>
      </c>
      <c r="H28" s="37">
        <v>5.558664541426549E-3</v>
      </c>
    </row>
    <row r="29" spans="1:13" ht="15.75">
      <c r="A29" t="s">
        <v>802</v>
      </c>
      <c r="B29" s="45">
        <v>24</v>
      </c>
      <c r="C29" s="49" t="s">
        <v>254</v>
      </c>
      <c r="D29" s="49" t="s">
        <v>395</v>
      </c>
      <c r="E29" s="49" t="s">
        <v>331</v>
      </c>
      <c r="F29" s="53">
        <v>3536</v>
      </c>
      <c r="G29" s="121">
        <v>1.87408</v>
      </c>
      <c r="H29" s="37">
        <v>4.0803802067481323E-3</v>
      </c>
    </row>
    <row r="30" spans="1:13" ht="16.5" thickBot="1">
      <c r="A30" t="s">
        <v>810</v>
      </c>
      <c r="B30" s="45">
        <v>25</v>
      </c>
      <c r="C30" s="49" t="s">
        <v>252</v>
      </c>
      <c r="D30" s="49" t="s">
        <v>253</v>
      </c>
      <c r="E30" s="49" t="s">
        <v>342</v>
      </c>
      <c r="F30" s="53">
        <v>4489</v>
      </c>
      <c r="G30" s="121">
        <v>1.544216</v>
      </c>
      <c r="H30" s="37">
        <v>3.3621768554937754E-3</v>
      </c>
    </row>
    <row r="31" spans="1:13" ht="16.5" thickBot="1">
      <c r="B31" s="62"/>
      <c r="C31" s="62"/>
      <c r="D31" s="63" t="s">
        <v>493</v>
      </c>
      <c r="E31" s="62"/>
      <c r="F31" s="80"/>
      <c r="G31" s="122">
        <v>458.37506899999994</v>
      </c>
      <c r="H31" s="65">
        <v>0.99800678669769138</v>
      </c>
      <c r="K31" s="120"/>
      <c r="M31" s="277"/>
    </row>
    <row r="32" spans="1:13">
      <c r="B32" s="92"/>
      <c r="C32" s="92"/>
      <c r="D32" s="92"/>
      <c r="E32" s="92"/>
      <c r="F32" s="99"/>
      <c r="G32" s="92"/>
      <c r="H32" s="93"/>
    </row>
    <row r="33" spans="2:8" ht="16.5" thickBot="1">
      <c r="B33" s="70" t="s">
        <v>125</v>
      </c>
      <c r="C33" s="47"/>
      <c r="D33" s="51" t="s">
        <v>1235</v>
      </c>
      <c r="E33" s="47"/>
      <c r="F33" s="47"/>
      <c r="G33" s="57">
        <v>0</v>
      </c>
      <c r="H33" s="41">
        <v>0</v>
      </c>
    </row>
    <row r="34" spans="2:8" ht="16.5" thickBot="1">
      <c r="B34" s="66"/>
      <c r="C34" s="67"/>
      <c r="D34" s="63" t="s">
        <v>493</v>
      </c>
      <c r="E34" s="68"/>
      <c r="F34" s="68"/>
      <c r="G34" s="64">
        <v>0</v>
      </c>
      <c r="H34" s="69">
        <v>0</v>
      </c>
    </row>
    <row r="35" spans="2:8" ht="15.75" thickBot="1">
      <c r="B35" s="92"/>
      <c r="C35" s="92"/>
      <c r="D35" s="92"/>
      <c r="E35" s="92"/>
      <c r="F35" s="99"/>
      <c r="G35" s="92"/>
      <c r="H35" s="93"/>
    </row>
    <row r="36" spans="2:8" ht="16.5" thickBot="1">
      <c r="B36" s="76" t="s">
        <v>257</v>
      </c>
      <c r="C36" s="67"/>
      <c r="D36" s="77" t="s">
        <v>494</v>
      </c>
      <c r="E36" s="94"/>
      <c r="F36" s="100"/>
      <c r="G36" s="87">
        <v>0.91546400000004269</v>
      </c>
      <c r="H36" s="88">
        <v>1.9932133023086778E-3</v>
      </c>
    </row>
    <row r="37" spans="2:8" ht="16.5" thickBot="1">
      <c r="B37" s="46"/>
      <c r="C37" s="46"/>
      <c r="D37" s="51" t="s">
        <v>493</v>
      </c>
      <c r="E37" s="46"/>
      <c r="F37" s="38"/>
      <c r="G37" s="56">
        <v>0.91546400000004269</v>
      </c>
      <c r="H37" s="39">
        <v>1.9932133023086778E-3</v>
      </c>
    </row>
    <row r="38" spans="2:8" ht="16.5" thickBot="1">
      <c r="B38" s="62"/>
      <c r="C38" s="62"/>
      <c r="D38" s="63" t="s">
        <v>495</v>
      </c>
      <c r="E38" s="62"/>
      <c r="F38" s="80"/>
      <c r="G38" s="64">
        <v>459.29053299999998</v>
      </c>
      <c r="H38" s="75">
        <v>1</v>
      </c>
    </row>
    <row r="39" spans="2:8">
      <c r="B39" s="30"/>
      <c r="C39" s="1"/>
      <c r="D39" s="5" t="s">
        <v>111</v>
      </c>
      <c r="E39" s="4"/>
      <c r="F39" s="4"/>
      <c r="G39" s="1"/>
      <c r="H39" s="31"/>
    </row>
    <row r="40" spans="2:8">
      <c r="B40" s="30"/>
      <c r="C40" s="1"/>
      <c r="D40" s="18" t="s">
        <v>112</v>
      </c>
      <c r="E40" s="5"/>
      <c r="F40" s="5"/>
      <c r="G40" s="1"/>
      <c r="H40" s="31"/>
    </row>
    <row r="41" spans="2:8" ht="15.75">
      <c r="B41" s="30"/>
      <c r="C41" s="1"/>
      <c r="D41" s="3" t="s">
        <v>113</v>
      </c>
      <c r="E41" s="5"/>
      <c r="F41" s="7" t="s">
        <v>114</v>
      </c>
      <c r="G41" s="1"/>
      <c r="H41" s="31"/>
    </row>
    <row r="42" spans="2:8" ht="15.75">
      <c r="B42" s="30"/>
      <c r="C42" s="1"/>
      <c r="D42" s="3" t="s">
        <v>115</v>
      </c>
      <c r="E42" s="5"/>
      <c r="F42" s="7" t="s">
        <v>114</v>
      </c>
      <c r="G42" s="1"/>
      <c r="H42" s="31"/>
    </row>
    <row r="43" spans="2:8" ht="15.75">
      <c r="B43" s="30"/>
      <c r="C43" s="1"/>
      <c r="D43" s="3" t="s">
        <v>482</v>
      </c>
      <c r="E43" s="5"/>
      <c r="F43" s="9">
        <v>258.15881100000001</v>
      </c>
      <c r="G43" s="1"/>
      <c r="H43" s="31"/>
    </row>
    <row r="44" spans="2:8" ht="15.75">
      <c r="B44" s="30"/>
      <c r="C44" s="1"/>
      <c r="D44" s="3" t="s">
        <v>343</v>
      </c>
      <c r="E44" s="5"/>
      <c r="F44" s="9">
        <v>255.61725799999999</v>
      </c>
      <c r="G44" s="1"/>
      <c r="H44" s="31"/>
    </row>
    <row r="45" spans="2:8" ht="15.75">
      <c r="B45" s="30"/>
      <c r="C45" s="1"/>
      <c r="D45" s="3" t="s">
        <v>116</v>
      </c>
      <c r="E45" s="5"/>
      <c r="F45" s="7" t="s">
        <v>114</v>
      </c>
      <c r="G45" s="1"/>
      <c r="H45" s="31"/>
    </row>
    <row r="46" spans="2:8" ht="15.75">
      <c r="B46" s="30"/>
      <c r="C46" s="1"/>
      <c r="D46" s="3" t="s">
        <v>117</v>
      </c>
      <c r="E46" s="5"/>
      <c r="F46" s="7" t="s">
        <v>114</v>
      </c>
      <c r="G46" s="1"/>
      <c r="H46" s="31"/>
    </row>
    <row r="47" spans="2:8" ht="15.75">
      <c r="B47" s="30"/>
      <c r="C47" s="1"/>
      <c r="D47" s="3" t="s">
        <v>118</v>
      </c>
      <c r="E47" s="5"/>
      <c r="F47" s="11">
        <v>5.3286500451371763</v>
      </c>
      <c r="G47" s="1"/>
      <c r="H47" s="31"/>
    </row>
    <row r="48" spans="2:8" ht="15.75">
      <c r="B48" s="30"/>
      <c r="C48" s="1"/>
      <c r="D48" s="3" t="s">
        <v>119</v>
      </c>
      <c r="E48" s="5"/>
      <c r="F48" s="11" t="s">
        <v>114</v>
      </c>
      <c r="G48" s="1"/>
      <c r="H48" s="31"/>
    </row>
    <row r="49" spans="2:8" ht="15.75">
      <c r="B49" s="30"/>
      <c r="C49" s="1"/>
      <c r="D49" s="3" t="s">
        <v>120</v>
      </c>
      <c r="E49" s="5"/>
      <c r="F49" s="7" t="s">
        <v>114</v>
      </c>
      <c r="G49" s="1"/>
      <c r="H49" s="31"/>
    </row>
    <row r="50" spans="2:8" ht="16.5" thickBot="1">
      <c r="B50" s="35"/>
      <c r="C50" s="32"/>
      <c r="D50" s="26"/>
      <c r="E50" s="32"/>
      <c r="F50" s="32"/>
      <c r="G50" s="32"/>
      <c r="H50" s="3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2"/>
  <sheetViews>
    <sheetView view="pageBreakPreview" topLeftCell="B46" zoomScale="60" zoomScaleNormal="85" workbookViewId="0">
      <selection activeCell="D11" sqref="D11"/>
    </sheetView>
  </sheetViews>
  <sheetFormatPr defaultRowHeight="15"/>
  <cols>
    <col min="1" max="1" width="19" hidden="1" customWidth="1"/>
    <col min="2" max="2" width="7.140625" bestFit="1" customWidth="1"/>
    <col min="3" max="3" width="15.140625" customWidth="1"/>
    <col min="4" max="4" width="71.5703125" customWidth="1"/>
    <col min="5" max="5" width="25.28515625" customWidth="1"/>
    <col min="6" max="6" width="12.42578125" customWidth="1"/>
    <col min="7" max="7" width="12.7109375" bestFit="1" customWidth="1"/>
    <col min="8" max="8" width="8.42578125" bestFit="1" customWidth="1"/>
    <col min="9" max="9" width="9.28515625" bestFit="1" customWidth="1"/>
    <col min="11" max="11" width="12.7109375" bestFit="1" customWidth="1"/>
  </cols>
  <sheetData>
    <row r="1" spans="1:8" ht="18.75" customHeight="1">
      <c r="A1" t="s">
        <v>396</v>
      </c>
      <c r="B1" s="298" t="s">
        <v>28</v>
      </c>
      <c r="C1" s="298"/>
      <c r="D1" s="298"/>
      <c r="E1" s="298"/>
      <c r="F1" s="298"/>
      <c r="G1" s="298"/>
      <c r="H1" s="298"/>
    </row>
    <row r="2" spans="1:8" ht="19.5" thickBot="1">
      <c r="B2" s="298" t="s">
        <v>451</v>
      </c>
      <c r="C2" s="298"/>
      <c r="D2" s="298"/>
      <c r="E2" s="298"/>
      <c r="F2" s="298"/>
      <c r="G2" s="298"/>
      <c r="H2" s="298"/>
    </row>
    <row r="3" spans="1:8" ht="30.75" thickBot="1">
      <c r="B3" s="59" t="s">
        <v>55</v>
      </c>
      <c r="C3" s="59" t="s">
        <v>56</v>
      </c>
      <c r="D3" s="27" t="s">
        <v>57</v>
      </c>
      <c r="E3" s="27" t="s">
        <v>256</v>
      </c>
      <c r="F3" s="98" t="s">
        <v>58</v>
      </c>
      <c r="G3" s="60" t="s">
        <v>121</v>
      </c>
      <c r="H3" s="61" t="s">
        <v>59</v>
      </c>
    </row>
    <row r="4" spans="1:8" ht="15.75">
      <c r="B4" s="70" t="s">
        <v>124</v>
      </c>
      <c r="C4" s="47"/>
      <c r="D4" s="50" t="s">
        <v>122</v>
      </c>
      <c r="E4" s="47"/>
      <c r="F4" s="30"/>
      <c r="G4" s="54"/>
      <c r="H4" s="36"/>
    </row>
    <row r="5" spans="1:8" ht="15.75">
      <c r="B5" s="47"/>
      <c r="C5" s="47"/>
      <c r="D5" s="50" t="s">
        <v>123</v>
      </c>
      <c r="E5" s="47"/>
      <c r="F5" s="30"/>
      <c r="G5" s="54"/>
      <c r="H5" s="36"/>
    </row>
    <row r="6" spans="1:8" ht="15.75">
      <c r="A6" t="s">
        <v>821</v>
      </c>
      <c r="B6" s="45">
        <v>1</v>
      </c>
      <c r="C6" s="49" t="s">
        <v>63</v>
      </c>
      <c r="D6" s="49" t="s">
        <v>284</v>
      </c>
      <c r="E6" s="49" t="s">
        <v>328</v>
      </c>
      <c r="F6" s="53">
        <v>57996</v>
      </c>
      <c r="G6" s="121">
        <v>690.81935400000009</v>
      </c>
      <c r="H6" s="37">
        <v>5.6617060753893993E-2</v>
      </c>
    </row>
    <row r="7" spans="1:8" ht="15.75">
      <c r="A7" t="s">
        <v>817</v>
      </c>
      <c r="B7" s="45">
        <v>2</v>
      </c>
      <c r="C7" s="49" t="s">
        <v>65</v>
      </c>
      <c r="D7" s="49" t="s">
        <v>285</v>
      </c>
      <c r="E7" s="49" t="s">
        <v>328</v>
      </c>
      <c r="F7" s="53">
        <v>107428</v>
      </c>
      <c r="G7" s="121">
        <v>690.81575400000008</v>
      </c>
      <c r="H7" s="37">
        <v>5.6616765710888126E-2</v>
      </c>
    </row>
    <row r="8" spans="1:8" ht="15.75">
      <c r="A8" t="s">
        <v>813</v>
      </c>
      <c r="B8" s="45">
        <v>3</v>
      </c>
      <c r="C8" s="49" t="s">
        <v>62</v>
      </c>
      <c r="D8" s="49" t="s">
        <v>286</v>
      </c>
      <c r="E8" s="49" t="s">
        <v>330</v>
      </c>
      <c r="F8" s="53">
        <v>22939</v>
      </c>
      <c r="G8" s="121">
        <v>639.88340500000004</v>
      </c>
      <c r="H8" s="37">
        <v>5.2442534226239346E-2</v>
      </c>
    </row>
    <row r="9" spans="1:8" ht="15.75">
      <c r="A9" t="s">
        <v>832</v>
      </c>
      <c r="B9" s="45">
        <v>4</v>
      </c>
      <c r="C9" s="49" t="s">
        <v>70</v>
      </c>
      <c r="D9" s="49" t="s">
        <v>291</v>
      </c>
      <c r="E9" s="49" t="s">
        <v>332</v>
      </c>
      <c r="F9" s="53">
        <v>122093</v>
      </c>
      <c r="G9" s="121">
        <v>414.74992100000003</v>
      </c>
      <c r="H9" s="37">
        <v>3.399140649283218E-2</v>
      </c>
    </row>
    <row r="10" spans="1:8" ht="15.75">
      <c r="A10" t="s">
        <v>871</v>
      </c>
      <c r="B10" s="45">
        <v>5</v>
      </c>
      <c r="C10" s="49" t="s">
        <v>97</v>
      </c>
      <c r="D10" s="49" t="s">
        <v>312</v>
      </c>
      <c r="E10" s="49" t="s">
        <v>330</v>
      </c>
      <c r="F10" s="53">
        <v>60133</v>
      </c>
      <c r="G10" s="121">
        <v>413.71503999999999</v>
      </c>
      <c r="H10" s="37">
        <v>3.3906591381456401E-2</v>
      </c>
    </row>
    <row r="11" spans="1:8" ht="15.75">
      <c r="A11" t="s">
        <v>835</v>
      </c>
      <c r="B11" s="45">
        <v>6</v>
      </c>
      <c r="C11" s="49" t="s">
        <v>74</v>
      </c>
      <c r="D11" s="49" t="s">
        <v>294</v>
      </c>
      <c r="E11" s="49" t="s">
        <v>328</v>
      </c>
      <c r="F11" s="53">
        <v>26182</v>
      </c>
      <c r="G11" s="121">
        <v>394.07837299999994</v>
      </c>
      <c r="H11" s="37">
        <v>3.2297241032330275E-2</v>
      </c>
    </row>
    <row r="12" spans="1:8" ht="15.75">
      <c r="A12" t="s">
        <v>823</v>
      </c>
      <c r="B12" s="45">
        <v>7</v>
      </c>
      <c r="C12" s="49" t="s">
        <v>126</v>
      </c>
      <c r="D12" s="49" t="s">
        <v>344</v>
      </c>
      <c r="E12" s="49" t="s">
        <v>328</v>
      </c>
      <c r="F12" s="53">
        <v>82503</v>
      </c>
      <c r="G12" s="121">
        <v>359.54807399999999</v>
      </c>
      <c r="H12" s="37">
        <v>2.9467262362779096E-2</v>
      </c>
    </row>
    <row r="13" spans="1:8" ht="15.75">
      <c r="A13" t="s">
        <v>842</v>
      </c>
      <c r="B13" s="45">
        <v>8</v>
      </c>
      <c r="C13" s="49" t="s">
        <v>135</v>
      </c>
      <c r="D13" s="49" t="s">
        <v>349</v>
      </c>
      <c r="E13" s="49" t="s">
        <v>375</v>
      </c>
      <c r="F13" s="53">
        <v>3841</v>
      </c>
      <c r="G13" s="121">
        <v>355.67660000000001</v>
      </c>
      <c r="H13" s="37">
        <v>2.914997032775438E-2</v>
      </c>
    </row>
    <row r="14" spans="1:8" ht="15.75">
      <c r="A14" t="s">
        <v>848</v>
      </c>
      <c r="B14" s="45">
        <v>9</v>
      </c>
      <c r="C14" s="49" t="s">
        <v>67</v>
      </c>
      <c r="D14" s="49" t="s">
        <v>288</v>
      </c>
      <c r="E14" s="49" t="s">
        <v>330</v>
      </c>
      <c r="F14" s="53">
        <v>25384</v>
      </c>
      <c r="G14" s="121">
        <v>341.19903600000004</v>
      </c>
      <c r="H14" s="37">
        <v>2.796344143881942E-2</v>
      </c>
    </row>
    <row r="15" spans="1:8" ht="15.75">
      <c r="A15" t="s">
        <v>849</v>
      </c>
      <c r="B15" s="45">
        <v>10</v>
      </c>
      <c r="C15" s="49" t="s">
        <v>130</v>
      </c>
      <c r="D15" s="49" t="s">
        <v>345</v>
      </c>
      <c r="E15" s="49" t="s">
        <v>328</v>
      </c>
      <c r="F15" s="53">
        <v>59053</v>
      </c>
      <c r="G15" s="121">
        <v>308.34523949999999</v>
      </c>
      <c r="H15" s="37">
        <v>2.5270862862862831E-2</v>
      </c>
    </row>
    <row r="16" spans="1:8" ht="15.75">
      <c r="A16" t="s">
        <v>869</v>
      </c>
      <c r="B16" s="45">
        <v>11</v>
      </c>
      <c r="C16" s="49" t="s">
        <v>438</v>
      </c>
      <c r="D16" s="49" t="s">
        <v>463</v>
      </c>
      <c r="E16" s="49" t="s">
        <v>342</v>
      </c>
      <c r="F16" s="53">
        <v>160211</v>
      </c>
      <c r="G16" s="121">
        <v>289.10074950000001</v>
      </c>
      <c r="H16" s="37">
        <v>2.3693653925100928E-2</v>
      </c>
    </row>
    <row r="17" spans="1:8" ht="15.75">
      <c r="A17" t="s">
        <v>836</v>
      </c>
      <c r="B17" s="45">
        <v>12</v>
      </c>
      <c r="C17" s="49" t="s">
        <v>128</v>
      </c>
      <c r="D17" s="49" t="s">
        <v>346</v>
      </c>
      <c r="E17" s="49" t="s">
        <v>373</v>
      </c>
      <c r="F17" s="53">
        <v>92459</v>
      </c>
      <c r="G17" s="121">
        <v>258.28421649999996</v>
      </c>
      <c r="H17" s="37">
        <v>2.1168042112138633E-2</v>
      </c>
    </row>
    <row r="18" spans="1:8" ht="15.75">
      <c r="A18" t="s">
        <v>870</v>
      </c>
      <c r="B18" s="45">
        <v>13</v>
      </c>
      <c r="C18" s="49" t="s">
        <v>127</v>
      </c>
      <c r="D18" s="49" t="s">
        <v>347</v>
      </c>
      <c r="E18" s="49" t="s">
        <v>326</v>
      </c>
      <c r="F18" s="53">
        <v>14035</v>
      </c>
      <c r="G18" s="121">
        <v>253.24753999999999</v>
      </c>
      <c r="H18" s="37">
        <v>2.0755254285991235E-2</v>
      </c>
    </row>
    <row r="19" spans="1:8" ht="15.75">
      <c r="A19" t="s">
        <v>818</v>
      </c>
      <c r="B19" s="45">
        <v>14</v>
      </c>
      <c r="C19" s="49" t="s">
        <v>81</v>
      </c>
      <c r="D19" s="49" t="s">
        <v>302</v>
      </c>
      <c r="E19" s="49" t="s">
        <v>339</v>
      </c>
      <c r="F19" s="53">
        <v>8288</v>
      </c>
      <c r="G19" s="121">
        <v>249.12899199999998</v>
      </c>
      <c r="H19" s="37">
        <v>2.0417712957735645E-2</v>
      </c>
    </row>
    <row r="20" spans="1:8" ht="15.75">
      <c r="A20" t="s">
        <v>829</v>
      </c>
      <c r="B20" s="45">
        <v>15</v>
      </c>
      <c r="C20" s="49" t="s">
        <v>102</v>
      </c>
      <c r="D20" s="49" t="s">
        <v>321</v>
      </c>
      <c r="E20" s="49" t="s">
        <v>328</v>
      </c>
      <c r="F20" s="53">
        <v>26579</v>
      </c>
      <c r="G20" s="121">
        <v>242.42705899999999</v>
      </c>
      <c r="H20" s="37">
        <v>1.9868446719561422E-2</v>
      </c>
    </row>
    <row r="21" spans="1:8" ht="15.75">
      <c r="A21" t="s">
        <v>838</v>
      </c>
      <c r="B21" s="45">
        <v>16</v>
      </c>
      <c r="C21" s="49" t="s">
        <v>141</v>
      </c>
      <c r="D21" s="49" t="s">
        <v>357</v>
      </c>
      <c r="E21" s="49" t="s">
        <v>375</v>
      </c>
      <c r="F21" s="53">
        <v>190273</v>
      </c>
      <c r="G21" s="121">
        <v>233.65524399999998</v>
      </c>
      <c r="H21" s="37">
        <v>1.9149540423868787E-2</v>
      </c>
    </row>
    <row r="22" spans="1:8" ht="15.75">
      <c r="A22" t="s">
        <v>859</v>
      </c>
      <c r="B22" s="45">
        <v>17</v>
      </c>
      <c r="C22" s="49" t="s">
        <v>430</v>
      </c>
      <c r="D22" s="49" t="s">
        <v>456</v>
      </c>
      <c r="E22" s="49" t="s">
        <v>329</v>
      </c>
      <c r="F22" s="53">
        <v>20510</v>
      </c>
      <c r="G22" s="121">
        <v>225.28183999999999</v>
      </c>
      <c r="H22" s="37">
        <v>1.8463286455678865E-2</v>
      </c>
    </row>
    <row r="23" spans="1:8" ht="15.75">
      <c r="A23" t="s">
        <v>863</v>
      </c>
      <c r="B23" s="45">
        <v>18</v>
      </c>
      <c r="C23" s="49" t="s">
        <v>52</v>
      </c>
      <c r="D23" s="49" t="s">
        <v>51</v>
      </c>
      <c r="E23" s="49" t="s">
        <v>329</v>
      </c>
      <c r="F23" s="53">
        <v>26133</v>
      </c>
      <c r="G23" s="121">
        <v>220.10519249999999</v>
      </c>
      <c r="H23" s="37">
        <v>1.8039027111594257E-2</v>
      </c>
    </row>
    <row r="24" spans="1:8" ht="15.75">
      <c r="A24" t="s">
        <v>872</v>
      </c>
      <c r="B24" s="45">
        <v>19</v>
      </c>
      <c r="C24" s="49" t="s">
        <v>156</v>
      </c>
      <c r="D24" s="49" t="s">
        <v>365</v>
      </c>
      <c r="E24" s="49" t="s">
        <v>330</v>
      </c>
      <c r="F24" s="53">
        <v>6550</v>
      </c>
      <c r="G24" s="121">
        <v>209.177525</v>
      </c>
      <c r="H24" s="37">
        <v>1.7143434926512175E-2</v>
      </c>
    </row>
    <row r="25" spans="1:8" ht="15.75">
      <c r="A25" t="s">
        <v>827</v>
      </c>
      <c r="B25" s="45">
        <v>20</v>
      </c>
      <c r="C25" s="49" t="s">
        <v>406</v>
      </c>
      <c r="D25" s="49" t="s">
        <v>407</v>
      </c>
      <c r="E25" s="49" t="s">
        <v>340</v>
      </c>
      <c r="F25" s="53">
        <v>35354</v>
      </c>
      <c r="G25" s="121">
        <v>205.866342</v>
      </c>
      <c r="H25" s="37">
        <v>1.6872062319487242E-2</v>
      </c>
    </row>
    <row r="26" spans="1:8" ht="15.75">
      <c r="A26" t="s">
        <v>816</v>
      </c>
      <c r="B26" s="45">
        <v>21</v>
      </c>
      <c r="C26" s="49" t="s">
        <v>399</v>
      </c>
      <c r="D26" s="49" t="s">
        <v>453</v>
      </c>
      <c r="E26" s="49" t="s">
        <v>454</v>
      </c>
      <c r="F26" s="53">
        <v>171792</v>
      </c>
      <c r="G26" s="121">
        <v>205.03375199999999</v>
      </c>
      <c r="H26" s="37">
        <v>1.6803826248305766E-2</v>
      </c>
    </row>
    <row r="27" spans="1:8" ht="15.75">
      <c r="A27" t="s">
        <v>851</v>
      </c>
      <c r="B27" s="45">
        <v>22</v>
      </c>
      <c r="C27" s="49" t="s">
        <v>50</v>
      </c>
      <c r="D27" s="49" t="s">
        <v>49</v>
      </c>
      <c r="E27" s="49" t="s">
        <v>337</v>
      </c>
      <c r="F27" s="53">
        <v>130309</v>
      </c>
      <c r="G27" s="121">
        <v>201.26225049999999</v>
      </c>
      <c r="H27" s="37">
        <v>1.649472759853212E-2</v>
      </c>
    </row>
    <row r="28" spans="1:8" ht="15.75">
      <c r="A28" t="s">
        <v>865</v>
      </c>
      <c r="B28" s="45">
        <v>23</v>
      </c>
      <c r="C28" s="49" t="s">
        <v>436</v>
      </c>
      <c r="D28" s="49" t="s">
        <v>455</v>
      </c>
      <c r="E28" s="49" t="s">
        <v>329</v>
      </c>
      <c r="F28" s="53">
        <v>19045</v>
      </c>
      <c r="G28" s="121">
        <v>197.439515</v>
      </c>
      <c r="H28" s="37">
        <v>1.6181429995046667E-2</v>
      </c>
    </row>
    <row r="29" spans="1:8" ht="15.75">
      <c r="A29" t="s">
        <v>822</v>
      </c>
      <c r="B29" s="45">
        <v>24</v>
      </c>
      <c r="C29" s="49" t="s">
        <v>48</v>
      </c>
      <c r="D29" s="49" t="s">
        <v>47</v>
      </c>
      <c r="E29" s="49" t="s">
        <v>342</v>
      </c>
      <c r="F29" s="53">
        <v>168364</v>
      </c>
      <c r="G29" s="121">
        <v>189.49368199999998</v>
      </c>
      <c r="H29" s="37">
        <v>1.5530218202706964E-2</v>
      </c>
    </row>
    <row r="30" spans="1:8" ht="15.75">
      <c r="A30" t="s">
        <v>826</v>
      </c>
      <c r="B30" s="45">
        <v>25</v>
      </c>
      <c r="C30" s="49" t="s">
        <v>404</v>
      </c>
      <c r="D30" s="49" t="s">
        <v>405</v>
      </c>
      <c r="E30" s="49" t="s">
        <v>326</v>
      </c>
      <c r="F30" s="53">
        <v>19329</v>
      </c>
      <c r="G30" s="121">
        <v>185.64538050000002</v>
      </c>
      <c r="H30" s="37">
        <v>1.521482530214153E-2</v>
      </c>
    </row>
    <row r="31" spans="1:8" ht="15.75">
      <c r="A31" t="s">
        <v>857</v>
      </c>
      <c r="B31" s="45">
        <v>26</v>
      </c>
      <c r="C31" s="49" t="s">
        <v>428</v>
      </c>
      <c r="D31" s="49" t="s">
        <v>452</v>
      </c>
      <c r="E31" s="49" t="s">
        <v>373</v>
      </c>
      <c r="F31" s="53">
        <v>5440</v>
      </c>
      <c r="G31" s="121">
        <v>182.20192</v>
      </c>
      <c r="H31" s="37">
        <v>1.4932611708669835E-2</v>
      </c>
    </row>
    <row r="32" spans="1:8" ht="15.75">
      <c r="A32" t="s">
        <v>819</v>
      </c>
      <c r="B32" s="45">
        <v>27</v>
      </c>
      <c r="C32" s="49" t="s">
        <v>400</v>
      </c>
      <c r="D32" s="49" t="s">
        <v>457</v>
      </c>
      <c r="E32" s="49" t="s">
        <v>336</v>
      </c>
      <c r="F32" s="53">
        <v>10364</v>
      </c>
      <c r="G32" s="121">
        <v>180.66006600000003</v>
      </c>
      <c r="H32" s="37">
        <v>1.4806246920123924E-2</v>
      </c>
    </row>
    <row r="33" spans="1:8" ht="15.75">
      <c r="A33" t="s">
        <v>845</v>
      </c>
      <c r="B33" s="45">
        <v>28</v>
      </c>
      <c r="C33" s="49" t="s">
        <v>417</v>
      </c>
      <c r="D33" s="49" t="s">
        <v>471</v>
      </c>
      <c r="E33" s="49" t="s">
        <v>329</v>
      </c>
      <c r="F33" s="53">
        <v>77160</v>
      </c>
      <c r="G33" s="121">
        <v>175.57758000000001</v>
      </c>
      <c r="H33" s="37">
        <v>1.4389704712705086E-2</v>
      </c>
    </row>
    <row r="34" spans="1:8" ht="15.75">
      <c r="A34" t="s">
        <v>828</v>
      </c>
      <c r="B34" s="45">
        <v>29</v>
      </c>
      <c r="C34" s="49" t="s">
        <v>88</v>
      </c>
      <c r="D34" s="49" t="s">
        <v>307</v>
      </c>
      <c r="E34" s="49" t="s">
        <v>333</v>
      </c>
      <c r="F34" s="53">
        <v>9482</v>
      </c>
      <c r="G34" s="121">
        <v>172.771522</v>
      </c>
      <c r="H34" s="37">
        <v>1.4159730327440612E-2</v>
      </c>
    </row>
    <row r="35" spans="1:8" ht="15.75">
      <c r="A35" t="s">
        <v>814</v>
      </c>
      <c r="B35" s="45">
        <v>30</v>
      </c>
      <c r="C35" s="49" t="s">
        <v>398</v>
      </c>
      <c r="D35" s="49" t="s">
        <v>460</v>
      </c>
      <c r="E35" s="49" t="s">
        <v>330</v>
      </c>
      <c r="F35" s="53">
        <v>20733</v>
      </c>
      <c r="G35" s="121">
        <v>163.52117100000001</v>
      </c>
      <c r="H35" s="37">
        <v>1.3401604948455003E-2</v>
      </c>
    </row>
    <row r="36" spans="1:8" ht="15.75">
      <c r="A36" t="s">
        <v>820</v>
      </c>
      <c r="B36" s="45">
        <v>31</v>
      </c>
      <c r="C36" s="49" t="s">
        <v>401</v>
      </c>
      <c r="D36" s="49" t="s">
        <v>402</v>
      </c>
      <c r="E36" s="49" t="s">
        <v>339</v>
      </c>
      <c r="F36" s="53">
        <v>39578</v>
      </c>
      <c r="G36" s="121">
        <v>154.33441099999999</v>
      </c>
      <c r="H36" s="37">
        <v>1.2648691258298829E-2</v>
      </c>
    </row>
    <row r="37" spans="1:8" ht="15.75">
      <c r="A37" t="s">
        <v>825</v>
      </c>
      <c r="B37" s="45">
        <v>32</v>
      </c>
      <c r="C37" s="49" t="s">
        <v>403</v>
      </c>
      <c r="D37" s="49" t="s">
        <v>459</v>
      </c>
      <c r="E37" s="49" t="s">
        <v>337</v>
      </c>
      <c r="F37" s="53">
        <v>71398</v>
      </c>
      <c r="G37" s="121">
        <v>137.548247</v>
      </c>
      <c r="H37" s="37">
        <v>1.1272957846213754E-2</v>
      </c>
    </row>
    <row r="38" spans="1:8" ht="15.75">
      <c r="A38" t="s">
        <v>841</v>
      </c>
      <c r="B38" s="45">
        <v>33</v>
      </c>
      <c r="C38" s="49" t="s">
        <v>414</v>
      </c>
      <c r="D38" s="49" t="s">
        <v>415</v>
      </c>
      <c r="E38" s="49" t="s">
        <v>326</v>
      </c>
      <c r="F38" s="53">
        <v>5373</v>
      </c>
      <c r="G38" s="121">
        <v>125.0914995</v>
      </c>
      <c r="H38" s="37">
        <v>1.0252047783518235E-2</v>
      </c>
    </row>
    <row r="39" spans="1:8" ht="15.75">
      <c r="A39" t="s">
        <v>854</v>
      </c>
      <c r="B39" s="45">
        <v>34</v>
      </c>
      <c r="C39" s="49" t="s">
        <v>423</v>
      </c>
      <c r="D39" s="49" t="s">
        <v>424</v>
      </c>
      <c r="E39" s="49" t="s">
        <v>376</v>
      </c>
      <c r="F39" s="53">
        <v>20702</v>
      </c>
      <c r="G39" s="121">
        <v>119.92668599999999</v>
      </c>
      <c r="H39" s="37">
        <v>9.8287583113590166E-3</v>
      </c>
    </row>
    <row r="40" spans="1:8" ht="15.75">
      <c r="A40" t="s">
        <v>866</v>
      </c>
      <c r="B40" s="45">
        <v>35</v>
      </c>
      <c r="C40" s="49" t="s">
        <v>54</v>
      </c>
      <c r="D40" s="49" t="s">
        <v>53</v>
      </c>
      <c r="E40" s="49" t="s">
        <v>373</v>
      </c>
      <c r="F40" s="53">
        <v>72753</v>
      </c>
      <c r="G40" s="121">
        <v>116.73218849999999</v>
      </c>
      <c r="H40" s="37">
        <v>9.5669488267398836E-3</v>
      </c>
    </row>
    <row r="41" spans="1:8" ht="15.75">
      <c r="A41" t="s">
        <v>812</v>
      </c>
      <c r="B41" s="45">
        <v>36</v>
      </c>
      <c r="C41" s="49" t="s">
        <v>397</v>
      </c>
      <c r="D41" s="49" t="s">
        <v>458</v>
      </c>
      <c r="E41" s="49" t="s">
        <v>329</v>
      </c>
      <c r="F41" s="53">
        <v>11535</v>
      </c>
      <c r="G41" s="121">
        <v>116.030565</v>
      </c>
      <c r="H41" s="37">
        <v>9.509446297177199E-3</v>
      </c>
    </row>
    <row r="42" spans="1:8" ht="15.75">
      <c r="A42" t="s">
        <v>830</v>
      </c>
      <c r="B42" s="45">
        <v>37</v>
      </c>
      <c r="C42" s="49" t="s">
        <v>408</v>
      </c>
      <c r="D42" s="49" t="s">
        <v>479</v>
      </c>
      <c r="E42" s="49" t="s">
        <v>326</v>
      </c>
      <c r="F42" s="53">
        <v>4551</v>
      </c>
      <c r="G42" s="121">
        <v>113.89105050000001</v>
      </c>
      <c r="H42" s="37">
        <v>9.3340994112960374E-3</v>
      </c>
    </row>
    <row r="43" spans="1:8" ht="15.75">
      <c r="A43" t="s">
        <v>856</v>
      </c>
      <c r="B43" s="45">
        <v>38</v>
      </c>
      <c r="C43" s="49" t="s">
        <v>426</v>
      </c>
      <c r="D43" s="49" t="s">
        <v>427</v>
      </c>
      <c r="E43" s="49" t="s">
        <v>342</v>
      </c>
      <c r="F43" s="53">
        <v>25682</v>
      </c>
      <c r="G43" s="121">
        <v>110.22714400000001</v>
      </c>
      <c r="H43" s="37">
        <v>9.0338188593601879E-3</v>
      </c>
    </row>
    <row r="44" spans="1:8" ht="15.75">
      <c r="A44" t="s">
        <v>873</v>
      </c>
      <c r="B44" s="45">
        <v>39</v>
      </c>
      <c r="C44" s="49" t="s">
        <v>439</v>
      </c>
      <c r="D44" s="49" t="s">
        <v>465</v>
      </c>
      <c r="E44" s="49" t="s">
        <v>326</v>
      </c>
      <c r="F44" s="53">
        <v>44786</v>
      </c>
      <c r="G44" s="121">
        <v>108.941945</v>
      </c>
      <c r="H44" s="37">
        <v>8.9284885882226998E-3</v>
      </c>
    </row>
    <row r="45" spans="1:8" ht="15.75">
      <c r="A45" t="s">
        <v>831</v>
      </c>
      <c r="B45" s="45">
        <v>40</v>
      </c>
      <c r="C45" s="49" t="s">
        <v>409</v>
      </c>
      <c r="D45" s="49" t="s">
        <v>469</v>
      </c>
      <c r="E45" s="49" t="s">
        <v>342</v>
      </c>
      <c r="F45" s="53">
        <v>39776</v>
      </c>
      <c r="G45" s="121">
        <v>108.19072</v>
      </c>
      <c r="H45" s="37">
        <v>8.8669208987557299E-3</v>
      </c>
    </row>
    <row r="46" spans="1:8" ht="15.75">
      <c r="A46" t="s">
        <v>847</v>
      </c>
      <c r="B46" s="45">
        <v>41</v>
      </c>
      <c r="C46" s="49" t="s">
        <v>419</v>
      </c>
      <c r="D46" s="49" t="s">
        <v>464</v>
      </c>
      <c r="E46" s="49" t="s">
        <v>326</v>
      </c>
      <c r="F46" s="53">
        <v>7703</v>
      </c>
      <c r="G46" s="121">
        <v>105.13439550000001</v>
      </c>
      <c r="H46" s="37">
        <v>8.6164355744836572E-3</v>
      </c>
    </row>
    <row r="47" spans="1:8" ht="15.75">
      <c r="A47" t="s">
        <v>815</v>
      </c>
      <c r="B47" s="45">
        <v>42</v>
      </c>
      <c r="C47" s="49" t="s">
        <v>101</v>
      </c>
      <c r="D47" s="49" t="s">
        <v>319</v>
      </c>
      <c r="E47" s="49" t="s">
        <v>328</v>
      </c>
      <c r="F47" s="53">
        <v>11957</v>
      </c>
      <c r="G47" s="121">
        <v>103.7568675</v>
      </c>
      <c r="H47" s="37">
        <v>8.5035383517660223E-3</v>
      </c>
    </row>
    <row r="48" spans="1:8" ht="15.75">
      <c r="A48" t="s">
        <v>852</v>
      </c>
      <c r="B48" s="45">
        <v>43</v>
      </c>
      <c r="C48" s="49" t="s">
        <v>421</v>
      </c>
      <c r="D48" s="49" t="s">
        <v>462</v>
      </c>
      <c r="E48" s="49" t="s">
        <v>330</v>
      </c>
      <c r="F48" s="53">
        <v>38793</v>
      </c>
      <c r="G48" s="121">
        <v>102.39412349999999</v>
      </c>
      <c r="H48" s="37">
        <v>8.3918527723258075E-3</v>
      </c>
    </row>
    <row r="49" spans="1:8" ht="15.75">
      <c r="A49" t="s">
        <v>843</v>
      </c>
      <c r="B49" s="45">
        <v>44</v>
      </c>
      <c r="C49" s="49" t="s">
        <v>416</v>
      </c>
      <c r="D49" s="49" t="s">
        <v>477</v>
      </c>
      <c r="E49" s="49" t="s">
        <v>339</v>
      </c>
      <c r="F49" s="53">
        <v>41723</v>
      </c>
      <c r="G49" s="121">
        <v>100.53156849999999</v>
      </c>
      <c r="H49" s="37">
        <v>8.2392044873843447E-3</v>
      </c>
    </row>
    <row r="50" spans="1:8" ht="15.75">
      <c r="A50" t="s">
        <v>858</v>
      </c>
      <c r="B50" s="45">
        <v>45</v>
      </c>
      <c r="C50" s="49" t="s">
        <v>429</v>
      </c>
      <c r="D50" s="49" t="s">
        <v>466</v>
      </c>
      <c r="E50" s="49" t="s">
        <v>326</v>
      </c>
      <c r="F50" s="53">
        <v>5542</v>
      </c>
      <c r="G50" s="121">
        <v>98.988433000000001</v>
      </c>
      <c r="H50" s="37">
        <v>8.1127346717239836E-3</v>
      </c>
    </row>
    <row r="51" spans="1:8" ht="15.75">
      <c r="A51" t="s">
        <v>855</v>
      </c>
      <c r="B51" s="45">
        <v>46</v>
      </c>
      <c r="C51" s="49" t="s">
        <v>425</v>
      </c>
      <c r="D51" s="49" t="s">
        <v>478</v>
      </c>
      <c r="E51" s="49" t="s">
        <v>330</v>
      </c>
      <c r="F51" s="53">
        <v>27317</v>
      </c>
      <c r="G51" s="121">
        <v>94.270966999999999</v>
      </c>
      <c r="H51" s="37">
        <v>7.7261081859720665E-3</v>
      </c>
    </row>
    <row r="52" spans="1:8" ht="15.75">
      <c r="A52" t="s">
        <v>846</v>
      </c>
      <c r="B52" s="45">
        <v>47</v>
      </c>
      <c r="C52" s="49" t="s">
        <v>418</v>
      </c>
      <c r="D52" s="49" t="s">
        <v>470</v>
      </c>
      <c r="E52" s="49" t="s">
        <v>374</v>
      </c>
      <c r="F52" s="53">
        <v>19805</v>
      </c>
      <c r="G52" s="121">
        <v>93.499404999999996</v>
      </c>
      <c r="H52" s="37">
        <v>7.6628737493911305E-3</v>
      </c>
    </row>
    <row r="53" spans="1:8" ht="15.75">
      <c r="A53" t="s">
        <v>824</v>
      </c>
      <c r="B53" s="45">
        <v>48</v>
      </c>
      <c r="C53" s="49" t="s">
        <v>157</v>
      </c>
      <c r="D53" s="49" t="s">
        <v>44</v>
      </c>
      <c r="E53" s="49" t="s">
        <v>329</v>
      </c>
      <c r="F53" s="53">
        <v>9582</v>
      </c>
      <c r="G53" s="121">
        <v>92.883116999999999</v>
      </c>
      <c r="H53" s="37">
        <v>7.6123650093915043E-3</v>
      </c>
    </row>
    <row r="54" spans="1:8" ht="15.75">
      <c r="A54" t="s">
        <v>840</v>
      </c>
      <c r="B54" s="45">
        <v>49</v>
      </c>
      <c r="C54" s="49" t="s">
        <v>41</v>
      </c>
      <c r="D54" s="49" t="s">
        <v>31</v>
      </c>
      <c r="E54" s="49" t="s">
        <v>541</v>
      </c>
      <c r="F54" s="53">
        <v>39000</v>
      </c>
      <c r="G54" s="121">
        <v>90.655500000000004</v>
      </c>
      <c r="H54" s="37">
        <v>7.4297975606147197E-3</v>
      </c>
    </row>
    <row r="55" spans="1:8" ht="15.75">
      <c r="A55" t="s">
        <v>839</v>
      </c>
      <c r="B55" s="45">
        <v>50</v>
      </c>
      <c r="C55" s="49" t="s">
        <v>413</v>
      </c>
      <c r="D55" s="49" t="s">
        <v>473</v>
      </c>
      <c r="E55" s="49" t="s">
        <v>474</v>
      </c>
      <c r="F55" s="53">
        <v>9607</v>
      </c>
      <c r="G55" s="121">
        <v>76.015387500000003</v>
      </c>
      <c r="H55" s="37">
        <v>6.2299467833356239E-3</v>
      </c>
    </row>
    <row r="56" spans="1:8" ht="15.75">
      <c r="A56" t="s">
        <v>867</v>
      </c>
      <c r="B56" s="45">
        <v>51</v>
      </c>
      <c r="C56" s="49" t="s">
        <v>42</v>
      </c>
      <c r="D56" s="49" t="s">
        <v>32</v>
      </c>
      <c r="E56" s="49" t="s">
        <v>375</v>
      </c>
      <c r="F56" s="53">
        <v>27017</v>
      </c>
      <c r="G56" s="121">
        <v>75.593565999999996</v>
      </c>
      <c r="H56" s="37">
        <v>6.1953758157526871E-3</v>
      </c>
    </row>
    <row r="57" spans="1:8" ht="15.75">
      <c r="A57" t="s">
        <v>864</v>
      </c>
      <c r="B57" s="45">
        <v>52</v>
      </c>
      <c r="C57" s="49" t="s">
        <v>434</v>
      </c>
      <c r="D57" s="49" t="s">
        <v>435</v>
      </c>
      <c r="E57" s="49" t="s">
        <v>326</v>
      </c>
      <c r="F57" s="53">
        <v>14626</v>
      </c>
      <c r="G57" s="121">
        <v>72.888671000000002</v>
      </c>
      <c r="H57" s="37">
        <v>5.9736923848221985E-3</v>
      </c>
    </row>
    <row r="58" spans="1:8" ht="15.75">
      <c r="A58" t="s">
        <v>862</v>
      </c>
      <c r="B58" s="45">
        <v>53</v>
      </c>
      <c r="C58" s="49" t="s">
        <v>433</v>
      </c>
      <c r="D58" s="49" t="s">
        <v>468</v>
      </c>
      <c r="E58" s="49" t="s">
        <v>329</v>
      </c>
      <c r="F58" s="53">
        <v>5125</v>
      </c>
      <c r="G58" s="121">
        <v>72.805750000000003</v>
      </c>
      <c r="H58" s="37">
        <v>5.9668964789640466E-3</v>
      </c>
    </row>
    <row r="59" spans="1:8" ht="15.75">
      <c r="A59" t="s">
        <v>868</v>
      </c>
      <c r="B59" s="45">
        <v>54</v>
      </c>
      <c r="C59" s="49" t="s">
        <v>437</v>
      </c>
      <c r="D59" s="49" t="s">
        <v>472</v>
      </c>
      <c r="E59" s="49" t="s">
        <v>326</v>
      </c>
      <c r="F59" s="53">
        <v>5668</v>
      </c>
      <c r="G59" s="121">
        <v>68.050007999999991</v>
      </c>
      <c r="H59" s="37">
        <v>5.577133030408658E-3</v>
      </c>
    </row>
    <row r="60" spans="1:8" ht="15.75">
      <c r="A60" t="s">
        <v>834</v>
      </c>
      <c r="B60" s="45">
        <v>55</v>
      </c>
      <c r="C60" s="49" t="s">
        <v>410</v>
      </c>
      <c r="D60" s="49" t="s">
        <v>475</v>
      </c>
      <c r="E60" s="49" t="s">
        <v>378</v>
      </c>
      <c r="F60" s="53">
        <v>3155</v>
      </c>
      <c r="G60" s="121">
        <v>63.456515000000003</v>
      </c>
      <c r="H60" s="37">
        <v>5.2006669242584437E-3</v>
      </c>
    </row>
    <row r="61" spans="1:8" ht="15.75">
      <c r="A61" t="s">
        <v>850</v>
      </c>
      <c r="B61" s="45">
        <v>56</v>
      </c>
      <c r="C61" s="49" t="s">
        <v>420</v>
      </c>
      <c r="D61" s="49" t="s">
        <v>476</v>
      </c>
      <c r="E61" s="49" t="s">
        <v>326</v>
      </c>
      <c r="F61" s="53">
        <v>10044</v>
      </c>
      <c r="G61" s="121">
        <v>58.762422000000001</v>
      </c>
      <c r="H61" s="37">
        <v>4.8159560052221072E-3</v>
      </c>
    </row>
    <row r="62" spans="1:8" ht="15.75">
      <c r="A62" t="s">
        <v>837</v>
      </c>
      <c r="B62" s="45">
        <v>57</v>
      </c>
      <c r="C62" s="49" t="s">
        <v>411</v>
      </c>
      <c r="D62" s="49" t="s">
        <v>412</v>
      </c>
      <c r="E62" s="49" t="s">
        <v>376</v>
      </c>
      <c r="F62" s="53">
        <v>56941</v>
      </c>
      <c r="G62" s="121">
        <v>55.574415999999999</v>
      </c>
      <c r="H62" s="37">
        <v>4.5546785405120218E-3</v>
      </c>
    </row>
    <row r="63" spans="1:8" ht="15.75">
      <c r="A63" t="s">
        <v>844</v>
      </c>
      <c r="B63" s="45">
        <v>58</v>
      </c>
      <c r="C63" s="49" t="s">
        <v>143</v>
      </c>
      <c r="D63" s="49" t="s">
        <v>351</v>
      </c>
      <c r="E63" s="49" t="s">
        <v>336</v>
      </c>
      <c r="F63" s="132">
        <v>5214</v>
      </c>
      <c r="G63" s="121">
        <v>54.757427999999997</v>
      </c>
      <c r="H63" s="37">
        <v>4.4877211529354109E-3</v>
      </c>
    </row>
    <row r="64" spans="1:8" ht="15.75">
      <c r="A64" t="s">
        <v>860</v>
      </c>
      <c r="B64" s="45">
        <v>59</v>
      </c>
      <c r="C64" s="49" t="s">
        <v>431</v>
      </c>
      <c r="D64" s="49" t="s">
        <v>467</v>
      </c>
      <c r="E64" s="49" t="s">
        <v>329</v>
      </c>
      <c r="F64" s="132">
        <v>3782</v>
      </c>
      <c r="G64" s="121">
        <v>49.054430999999994</v>
      </c>
      <c r="H64" s="37">
        <v>4.0203241036797883E-3</v>
      </c>
    </row>
    <row r="65" spans="1:12" ht="15.75">
      <c r="A65" t="s">
        <v>861</v>
      </c>
      <c r="B65" s="45">
        <v>60</v>
      </c>
      <c r="C65" s="49" t="s">
        <v>432</v>
      </c>
      <c r="D65" s="49" t="s">
        <v>461</v>
      </c>
      <c r="E65" s="49" t="s">
        <v>330</v>
      </c>
      <c r="F65" s="132">
        <v>6977</v>
      </c>
      <c r="G65" s="121">
        <v>43.655089000000004</v>
      </c>
      <c r="H65" s="37">
        <v>3.5778135221869439E-3</v>
      </c>
    </row>
    <row r="66" spans="1:12" ht="15.75">
      <c r="A66" t="s">
        <v>833</v>
      </c>
      <c r="B66" s="45">
        <v>61</v>
      </c>
      <c r="C66" s="49" t="s">
        <v>247</v>
      </c>
      <c r="D66" s="49" t="s">
        <v>390</v>
      </c>
      <c r="E66" s="49" t="s">
        <v>331</v>
      </c>
      <c r="F66" s="132">
        <v>42470</v>
      </c>
      <c r="G66" s="121">
        <v>41.493189999999998</v>
      </c>
      <c r="H66" s="37">
        <v>3.4006320834822274E-3</v>
      </c>
    </row>
    <row r="67" spans="1:12" ht="15.75">
      <c r="A67" t="s">
        <v>853</v>
      </c>
      <c r="B67" s="45">
        <v>62</v>
      </c>
      <c r="C67" s="49" t="s">
        <v>422</v>
      </c>
      <c r="D67" s="49" t="s">
        <v>480</v>
      </c>
      <c r="E67" s="49" t="s">
        <v>339</v>
      </c>
      <c r="F67" s="132">
        <v>41428</v>
      </c>
      <c r="G67" s="121">
        <v>32.645263999999997</v>
      </c>
      <c r="H67" s="37">
        <v>2.6754880049508689E-3</v>
      </c>
    </row>
    <row r="68" spans="1:12" ht="16.5" thickBot="1">
      <c r="A68" t="s">
        <v>874</v>
      </c>
      <c r="B68" s="45">
        <v>63</v>
      </c>
      <c r="C68" s="49" t="s">
        <v>440</v>
      </c>
      <c r="D68" s="49" t="s">
        <v>481</v>
      </c>
      <c r="E68" s="49" t="s">
        <v>374</v>
      </c>
      <c r="F68" s="132">
        <v>12846</v>
      </c>
      <c r="G68" s="121">
        <v>31.479122999999998</v>
      </c>
      <c r="H68" s="37">
        <v>2.5799152977556872E-3</v>
      </c>
    </row>
    <row r="69" spans="1:12" ht="15.75" hidden="1">
      <c r="A69" t="s">
        <v>396</v>
      </c>
      <c r="B69" s="45">
        <v>64</v>
      </c>
      <c r="C69" s="49"/>
      <c r="D69" s="49">
        <v>0</v>
      </c>
      <c r="E69" s="49">
        <v>0</v>
      </c>
      <c r="F69" s="132"/>
      <c r="G69" s="121"/>
      <c r="H69" s="37"/>
    </row>
    <row r="70" spans="1:12" ht="16.5" hidden="1" thickBot="1">
      <c r="A70" t="s">
        <v>396</v>
      </c>
      <c r="B70" s="45">
        <v>65</v>
      </c>
      <c r="C70" s="49"/>
      <c r="D70" s="49">
        <v>0</v>
      </c>
      <c r="E70" s="49">
        <v>0</v>
      </c>
      <c r="F70" s="132"/>
      <c r="G70" s="121"/>
      <c r="H70" s="37"/>
    </row>
    <row r="71" spans="1:12" ht="16.5" thickBot="1">
      <c r="B71" s="62"/>
      <c r="C71" s="62"/>
      <c r="D71" s="63" t="s">
        <v>493</v>
      </c>
      <c r="E71" s="62"/>
      <c r="F71" s="80"/>
      <c r="G71" s="122">
        <v>11737.972430000003</v>
      </c>
      <c r="H71" s="65">
        <v>0.96200185236391411</v>
      </c>
      <c r="I71" s="115"/>
    </row>
    <row r="72" spans="1:12">
      <c r="B72" s="92"/>
      <c r="C72" s="92"/>
      <c r="D72" s="92"/>
      <c r="E72" s="92"/>
      <c r="F72" s="99"/>
      <c r="G72" s="92"/>
      <c r="H72" s="93"/>
    </row>
    <row r="73" spans="1:12" ht="16.5" thickBot="1">
      <c r="B73" s="70" t="s">
        <v>125</v>
      </c>
      <c r="C73" s="47"/>
      <c r="D73" s="51" t="s">
        <v>1235</v>
      </c>
      <c r="E73" s="47"/>
      <c r="F73" s="47"/>
      <c r="G73" s="57">
        <v>0</v>
      </c>
      <c r="H73" s="41">
        <v>0</v>
      </c>
    </row>
    <row r="74" spans="1:12" ht="16.5" thickBot="1">
      <c r="B74" s="66"/>
      <c r="C74" s="67"/>
      <c r="D74" s="63" t="s">
        <v>493</v>
      </c>
      <c r="E74" s="68"/>
      <c r="F74" s="68"/>
      <c r="G74" s="64">
        <v>0</v>
      </c>
      <c r="H74" s="69">
        <v>0</v>
      </c>
    </row>
    <row r="75" spans="1:12" ht="15.75">
      <c r="B75" s="44"/>
      <c r="C75" s="47"/>
      <c r="D75" s="51"/>
      <c r="E75" s="105"/>
      <c r="F75" s="106"/>
      <c r="G75" s="56"/>
      <c r="H75" s="107"/>
    </row>
    <row r="76" spans="1:12" ht="16.5" thickBot="1">
      <c r="B76" s="70" t="s">
        <v>257</v>
      </c>
      <c r="C76" s="47"/>
      <c r="D76" s="51" t="s">
        <v>188</v>
      </c>
      <c r="E76" s="105"/>
      <c r="F76" s="106"/>
      <c r="G76" s="126">
        <v>680</v>
      </c>
      <c r="H76" s="109">
        <v>5.5730345552316284E-2</v>
      </c>
    </row>
    <row r="77" spans="1:12" ht="16.5" thickBot="1">
      <c r="B77" s="66"/>
      <c r="C77" s="67"/>
      <c r="D77" s="63" t="s">
        <v>493</v>
      </c>
      <c r="E77" s="68"/>
      <c r="F77" s="108"/>
      <c r="G77" s="122">
        <v>680</v>
      </c>
      <c r="H77" s="110">
        <v>5.5730345552316284E-2</v>
      </c>
      <c r="K77" s="116"/>
      <c r="L77" s="277"/>
    </row>
    <row r="78" spans="1:12" ht="15.75" thickBot="1">
      <c r="B78" s="92"/>
      <c r="C78" s="92"/>
      <c r="D78" s="92"/>
      <c r="E78" s="92"/>
      <c r="F78" s="99"/>
      <c r="G78" s="92"/>
      <c r="H78" s="93"/>
    </row>
    <row r="79" spans="1:12" ht="16.5" thickBot="1">
      <c r="B79" s="76" t="s">
        <v>258</v>
      </c>
      <c r="C79" s="67"/>
      <c r="D79" s="77" t="s">
        <v>494</v>
      </c>
      <c r="E79" s="94"/>
      <c r="F79" s="100"/>
      <c r="G79" s="128">
        <v>-216.36138200000099</v>
      </c>
      <c r="H79" s="88">
        <v>-1.7732197916230524E-2</v>
      </c>
    </row>
    <row r="80" spans="1:12" ht="16.5" thickBot="1">
      <c r="B80" s="46"/>
      <c r="C80" s="46"/>
      <c r="D80" s="51" t="s">
        <v>493</v>
      </c>
      <c r="E80" s="46"/>
      <c r="F80" s="38"/>
      <c r="G80" s="125">
        <v>-216.36138200000099</v>
      </c>
      <c r="H80" s="39">
        <v>-1.7732197916230524E-2</v>
      </c>
    </row>
    <row r="81" spans="1:8" ht="16.5" thickBot="1">
      <c r="B81" s="62"/>
      <c r="C81" s="62"/>
      <c r="D81" s="63" t="s">
        <v>495</v>
      </c>
      <c r="E81" s="62"/>
      <c r="F81" s="80"/>
      <c r="G81" s="64">
        <v>12201.611048000002</v>
      </c>
      <c r="H81" s="75">
        <v>0.99999999999999956</v>
      </c>
    </row>
    <row r="82" spans="1:8">
      <c r="A82" t="s">
        <v>3</v>
      </c>
      <c r="B82" s="30"/>
      <c r="C82" s="1"/>
      <c r="D82" s="5" t="s">
        <v>111</v>
      </c>
      <c r="E82" s="4"/>
      <c r="F82" s="4"/>
      <c r="G82" s="1"/>
      <c r="H82" s="31"/>
    </row>
    <row r="83" spans="1:8">
      <c r="A83" t="s">
        <v>1</v>
      </c>
      <c r="B83" s="30"/>
      <c r="C83" s="1"/>
      <c r="D83" s="18" t="s">
        <v>112</v>
      </c>
      <c r="E83" s="5"/>
      <c r="F83" s="5"/>
      <c r="G83" s="1"/>
      <c r="H83" s="31"/>
    </row>
    <row r="84" spans="1:8" ht="15.75">
      <c r="B84" s="30"/>
      <c r="C84" s="1"/>
      <c r="D84" s="3" t="s">
        <v>113</v>
      </c>
      <c r="E84" s="5"/>
      <c r="F84" s="7" t="s">
        <v>114</v>
      </c>
      <c r="G84" s="1"/>
      <c r="H84" s="31"/>
    </row>
    <row r="85" spans="1:8" ht="15.75">
      <c r="B85" s="30"/>
      <c r="C85" s="1"/>
      <c r="D85" s="3" t="s">
        <v>115</v>
      </c>
      <c r="E85" s="5"/>
      <c r="F85" s="7" t="s">
        <v>114</v>
      </c>
      <c r="G85" s="1"/>
      <c r="H85" s="31"/>
    </row>
    <row r="86" spans="1:8" ht="15.75">
      <c r="B86" s="30"/>
      <c r="C86" s="1"/>
      <c r="D86" s="3" t="s">
        <v>482</v>
      </c>
      <c r="E86" s="5"/>
      <c r="F86" s="119"/>
      <c r="G86" s="1"/>
      <c r="H86" s="31"/>
    </row>
    <row r="87" spans="1:8" ht="15.75">
      <c r="A87" t="s">
        <v>876</v>
      </c>
      <c r="B87" s="30"/>
      <c r="C87" s="1"/>
      <c r="D87" s="3" t="s">
        <v>1242</v>
      </c>
      <c r="E87" s="5"/>
      <c r="F87" s="135">
        <v>10.669798999999999</v>
      </c>
      <c r="G87" s="1"/>
      <c r="H87" s="31"/>
    </row>
    <row r="88" spans="1:8" ht="15.75">
      <c r="A88" t="s">
        <v>875</v>
      </c>
      <c r="B88" s="30"/>
      <c r="C88" s="1"/>
      <c r="D88" s="3" t="s">
        <v>1245</v>
      </c>
      <c r="E88" s="5"/>
      <c r="F88" s="135">
        <v>10.669627999999999</v>
      </c>
      <c r="G88" s="1"/>
      <c r="H88" s="31"/>
    </row>
    <row r="89" spans="1:8" ht="15.75">
      <c r="A89" t="s">
        <v>878</v>
      </c>
      <c r="B89" s="30"/>
      <c r="C89" s="1"/>
      <c r="D89" s="3" t="s">
        <v>1237</v>
      </c>
      <c r="E89" s="5"/>
      <c r="F89" s="171" t="s">
        <v>5</v>
      </c>
      <c r="G89" s="1"/>
      <c r="H89" s="31"/>
    </row>
    <row r="90" spans="1:8" ht="15.75">
      <c r="A90" t="s">
        <v>877</v>
      </c>
      <c r="B90" s="30"/>
      <c r="C90" s="1"/>
      <c r="D90" s="3" t="s">
        <v>1238</v>
      </c>
      <c r="E90" s="5"/>
      <c r="F90" s="171" t="s">
        <v>5</v>
      </c>
      <c r="G90" s="1"/>
      <c r="H90" s="31"/>
    </row>
    <row r="91" spans="1:8" ht="15.75">
      <c r="B91" s="30"/>
      <c r="C91" s="1"/>
      <c r="D91" s="3" t="s">
        <v>343</v>
      </c>
      <c r="E91" s="5"/>
      <c r="F91" s="9"/>
      <c r="G91" s="1"/>
      <c r="H91" s="31"/>
    </row>
    <row r="92" spans="1:8" ht="15.75">
      <c r="A92" t="s">
        <v>876</v>
      </c>
      <c r="B92" s="30"/>
      <c r="C92" s="1"/>
      <c r="D92" s="3" t="s">
        <v>1242</v>
      </c>
      <c r="E92" s="5"/>
      <c r="F92" s="136">
        <v>10.631439</v>
      </c>
      <c r="G92" s="1"/>
      <c r="H92" s="31"/>
    </row>
    <row r="93" spans="1:8" ht="15.75">
      <c r="A93" t="s">
        <v>875</v>
      </c>
      <c r="B93" s="30"/>
      <c r="C93" s="1"/>
      <c r="D93" s="3" t="s">
        <v>1245</v>
      </c>
      <c r="E93" s="5"/>
      <c r="F93" s="136">
        <v>10.631557000000001</v>
      </c>
      <c r="G93" s="1"/>
      <c r="H93" s="31"/>
    </row>
    <row r="94" spans="1:8" ht="15.75">
      <c r="A94" t="s">
        <v>878</v>
      </c>
      <c r="B94" s="30"/>
      <c r="C94" s="1"/>
      <c r="D94" s="3" t="s">
        <v>1237</v>
      </c>
      <c r="E94" s="5"/>
      <c r="F94" s="136">
        <v>10.638108000000001</v>
      </c>
      <c r="G94" s="1"/>
      <c r="H94" s="31"/>
    </row>
    <row r="95" spans="1:8" ht="15.75">
      <c r="A95" t="s">
        <v>877</v>
      </c>
      <c r="B95" s="30"/>
      <c r="C95" s="1"/>
      <c r="D95" s="3" t="s">
        <v>1238</v>
      </c>
      <c r="E95" s="5"/>
      <c r="F95" s="136">
        <v>10.637131999999999</v>
      </c>
      <c r="G95" s="1"/>
      <c r="H95" s="31"/>
    </row>
    <row r="96" spans="1:8" ht="15.75">
      <c r="B96" s="30"/>
      <c r="C96" s="1"/>
      <c r="D96" s="3" t="s">
        <v>492</v>
      </c>
      <c r="E96" s="5"/>
      <c r="F96" s="7">
        <v>518.74559999999997</v>
      </c>
      <c r="G96" s="1"/>
      <c r="H96" s="31"/>
    </row>
    <row r="97" spans="2:8" ht="15.75">
      <c r="B97" s="30"/>
      <c r="C97" s="1"/>
      <c r="D97" s="3" t="s">
        <v>6</v>
      </c>
      <c r="E97" s="5"/>
      <c r="F97" s="7"/>
      <c r="G97" s="1"/>
      <c r="H97" s="31"/>
    </row>
    <row r="98" spans="2:8" ht="15.75">
      <c r="B98" s="30"/>
      <c r="C98" s="1"/>
      <c r="D98" s="3" t="s">
        <v>117</v>
      </c>
      <c r="E98" s="5"/>
      <c r="F98" s="7" t="s">
        <v>114</v>
      </c>
      <c r="G98" s="1"/>
      <c r="H98" s="31"/>
    </row>
    <row r="99" spans="2:8" ht="15.75">
      <c r="B99" s="30"/>
      <c r="C99" s="1"/>
      <c r="D99" s="3" t="s">
        <v>118</v>
      </c>
      <c r="E99" s="5"/>
      <c r="F99" s="11">
        <v>0.14601212131742958</v>
      </c>
      <c r="G99" s="1"/>
      <c r="H99" s="31"/>
    </row>
    <row r="100" spans="2:8" ht="15.75">
      <c r="B100" s="30"/>
      <c r="C100" s="1"/>
      <c r="D100" s="3" t="s">
        <v>119</v>
      </c>
      <c r="E100" s="5"/>
      <c r="F100" s="11" t="s">
        <v>114</v>
      </c>
      <c r="G100" s="1"/>
      <c r="H100" s="31"/>
    </row>
    <row r="101" spans="2:8" ht="15.75">
      <c r="B101" s="30"/>
      <c r="C101" s="1"/>
      <c r="D101" s="3" t="s">
        <v>120</v>
      </c>
      <c r="E101" s="5"/>
      <c r="F101" s="7" t="s">
        <v>114</v>
      </c>
      <c r="G101" s="1"/>
      <c r="H101" s="31"/>
    </row>
    <row r="102" spans="2:8" ht="16.5" thickBot="1">
      <c r="B102" s="35"/>
      <c r="C102" s="32"/>
      <c r="D102" s="26"/>
      <c r="E102" s="32"/>
      <c r="F102" s="32"/>
      <c r="G102" s="32"/>
      <c r="H102" s="3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4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54"/>
  <sheetViews>
    <sheetView zoomScale="85" zoomScaleNormal="85" zoomScaleSheetLayoutView="85" workbookViewId="0">
      <selection activeCell="E74" sqref="E74"/>
    </sheetView>
  </sheetViews>
  <sheetFormatPr defaultRowHeight="15"/>
  <cols>
    <col min="1" max="1" width="2.85546875" style="141" customWidth="1"/>
    <col min="2" max="2" width="54.7109375" style="141" customWidth="1"/>
    <col min="3" max="3" width="12.28515625" style="141" customWidth="1"/>
    <col min="4" max="4" width="16.5703125" style="141" customWidth="1"/>
    <col min="5" max="5" width="17" style="141" customWidth="1"/>
    <col min="6" max="6" width="18.42578125" style="141" customWidth="1"/>
    <col min="7" max="7" width="6.42578125" style="141" customWidth="1"/>
    <col min="8" max="8" width="9.140625" style="141" hidden="1" customWidth="1"/>
    <col min="9" max="9" width="14" style="141" bestFit="1" customWidth="1"/>
    <col min="10" max="10" width="12.85546875" style="141" bestFit="1" customWidth="1"/>
    <col min="11" max="16384" width="9.140625" style="141"/>
  </cols>
  <sheetData>
    <row r="1" spans="1:12" ht="18.75">
      <c r="A1" s="298" t="s">
        <v>498</v>
      </c>
      <c r="B1" s="298"/>
      <c r="C1" s="298"/>
      <c r="D1" s="298"/>
      <c r="E1" s="298"/>
      <c r="F1" s="298"/>
    </row>
    <row r="2" spans="1:12">
      <c r="A2" s="142"/>
      <c r="B2" s="142"/>
      <c r="C2" s="142"/>
      <c r="D2" s="142"/>
      <c r="E2" s="142"/>
      <c r="F2" s="142"/>
    </row>
    <row r="3" spans="1:12" ht="18.75">
      <c r="A3" s="298" t="s">
        <v>525</v>
      </c>
      <c r="B3" s="298"/>
      <c r="C3" s="298"/>
      <c r="D3" s="298"/>
      <c r="E3" s="298"/>
      <c r="F3" s="298"/>
    </row>
    <row r="4" spans="1:12" ht="18.75">
      <c r="A4" s="140"/>
      <c r="B4" s="140"/>
      <c r="C4" s="140"/>
      <c r="D4" s="140"/>
      <c r="E4" s="140"/>
      <c r="F4" s="140"/>
    </row>
    <row r="5" spans="1:12" ht="15.75">
      <c r="A5" s="143" t="s">
        <v>499</v>
      </c>
      <c r="B5" s="143" t="s">
        <v>7</v>
      </c>
      <c r="C5" s="144"/>
      <c r="D5" s="144"/>
      <c r="E5" s="144"/>
      <c r="F5" s="144"/>
    </row>
    <row r="6" spans="1:12" s="147" customFormat="1" ht="49.5" customHeight="1">
      <c r="A6" s="145"/>
      <c r="B6" s="146" t="s">
        <v>500</v>
      </c>
      <c r="C6" s="146" t="s">
        <v>501</v>
      </c>
      <c r="D6" s="146" t="s">
        <v>502</v>
      </c>
      <c r="E6" s="146" t="s">
        <v>503</v>
      </c>
      <c r="F6" s="146" t="s">
        <v>504</v>
      </c>
      <c r="H6" s="147" t="s">
        <v>505</v>
      </c>
    </row>
    <row r="7" spans="1:12" ht="15.75">
      <c r="A7" s="144"/>
      <c r="B7" s="148"/>
      <c r="C7" s="148"/>
      <c r="D7" s="149"/>
      <c r="E7" s="149"/>
      <c r="F7" s="150"/>
    </row>
    <row r="8" spans="1:12" ht="15.75">
      <c r="A8" s="144"/>
      <c r="B8" s="151" t="s">
        <v>526</v>
      </c>
      <c r="C8" s="152"/>
      <c r="D8" s="152"/>
      <c r="E8" s="152"/>
      <c r="F8" s="153"/>
    </row>
    <row r="9" spans="1:12" ht="34.5" customHeight="1">
      <c r="A9" s="144"/>
      <c r="B9" s="301" t="s">
        <v>8</v>
      </c>
      <c r="C9" s="302"/>
      <c r="D9" s="302"/>
      <c r="E9" s="302"/>
      <c r="F9" s="303"/>
    </row>
    <row r="10" spans="1:12" ht="15.75">
      <c r="A10" s="144"/>
      <c r="B10" s="154"/>
      <c r="C10" s="155"/>
      <c r="D10" s="155"/>
      <c r="E10" s="155"/>
      <c r="F10" s="156"/>
    </row>
    <row r="11" spans="1:12" ht="15.75">
      <c r="A11" s="144"/>
      <c r="B11" s="154" t="s">
        <v>512</v>
      </c>
      <c r="C11" s="155"/>
      <c r="D11" s="155"/>
      <c r="E11" s="155"/>
      <c r="F11" s="156"/>
      <c r="L11" s="157"/>
    </row>
    <row r="12" spans="1:12" ht="15.75">
      <c r="A12" s="144"/>
      <c r="B12" s="154" t="s">
        <v>506</v>
      </c>
      <c r="C12" s="155"/>
      <c r="D12" s="155"/>
      <c r="E12" s="155"/>
      <c r="F12" s="156"/>
    </row>
    <row r="13" spans="1:12" ht="15.75">
      <c r="A13" s="144"/>
      <c r="B13" s="154" t="s">
        <v>513</v>
      </c>
      <c r="C13" s="155"/>
      <c r="D13" s="155"/>
      <c r="E13" s="155"/>
      <c r="F13" s="156"/>
      <c r="I13" s="158"/>
      <c r="J13" s="158"/>
    </row>
    <row r="14" spans="1:12" ht="15.75">
      <c r="A14" s="144"/>
      <c r="B14" s="154" t="s">
        <v>507</v>
      </c>
      <c r="C14" s="155"/>
      <c r="D14" s="155"/>
      <c r="E14" s="155"/>
      <c r="F14" s="156"/>
      <c r="I14" s="158"/>
      <c r="J14" s="158"/>
    </row>
    <row r="15" spans="1:12" ht="15.75">
      <c r="A15" s="144"/>
      <c r="B15" s="159" t="s">
        <v>527</v>
      </c>
      <c r="C15" s="160"/>
      <c r="D15" s="160"/>
      <c r="E15" s="160"/>
      <c r="F15" s="161"/>
      <c r="I15" s="158"/>
      <c r="J15" s="158"/>
    </row>
    <row r="16" spans="1:12" ht="15.75">
      <c r="A16" s="144"/>
      <c r="B16" s="144"/>
      <c r="C16" s="144"/>
      <c r="D16" s="144"/>
      <c r="E16" s="144"/>
      <c r="F16" s="144"/>
      <c r="I16" s="162"/>
    </row>
    <row r="17" spans="1:10" ht="15.75">
      <c r="A17" s="143" t="s">
        <v>508</v>
      </c>
      <c r="B17" s="143" t="s">
        <v>9</v>
      </c>
      <c r="C17" s="144"/>
      <c r="D17" s="144"/>
      <c r="E17" s="144"/>
      <c r="F17" s="144"/>
    </row>
    <row r="18" spans="1:10" ht="45">
      <c r="A18" s="144"/>
      <c r="B18" s="163" t="s">
        <v>500</v>
      </c>
      <c r="C18" s="163" t="s">
        <v>501</v>
      </c>
      <c r="D18" s="163" t="s">
        <v>509</v>
      </c>
      <c r="E18" s="163" t="s">
        <v>510</v>
      </c>
      <c r="F18" s="163" t="s">
        <v>511</v>
      </c>
    </row>
    <row r="19" spans="1:10" ht="15.75">
      <c r="A19" s="144"/>
      <c r="B19" s="148" t="s">
        <v>528</v>
      </c>
      <c r="C19" s="148" t="s">
        <v>529</v>
      </c>
      <c r="D19" s="149">
        <v>6081.5045739999996</v>
      </c>
      <c r="E19" s="149">
        <v>6067.2</v>
      </c>
      <c r="F19" s="149">
        <v>52.396622999999998</v>
      </c>
      <c r="H19" s="141">
        <v>-3000</v>
      </c>
    </row>
    <row r="20" spans="1:10" ht="15.75">
      <c r="A20" s="144"/>
      <c r="B20" s="151"/>
      <c r="C20" s="152"/>
      <c r="D20" s="164"/>
      <c r="E20" s="164"/>
      <c r="F20" s="165"/>
    </row>
    <row r="21" spans="1:10" ht="15.75">
      <c r="A21" s="144"/>
      <c r="B21" s="151" t="s">
        <v>16</v>
      </c>
      <c r="C21" s="152"/>
      <c r="D21" s="152"/>
      <c r="E21" s="152"/>
      <c r="F21" s="153"/>
    </row>
    <row r="22" spans="1:10" ht="34.5" customHeight="1">
      <c r="A22" s="144"/>
      <c r="B22" s="301" t="s">
        <v>10</v>
      </c>
      <c r="C22" s="302"/>
      <c r="D22" s="302"/>
      <c r="E22" s="302"/>
      <c r="F22" s="303"/>
    </row>
    <row r="23" spans="1:10" ht="15.75">
      <c r="A23" s="144"/>
      <c r="B23" s="154"/>
      <c r="C23" s="155"/>
      <c r="D23" s="155"/>
      <c r="E23" s="155"/>
      <c r="F23" s="156"/>
    </row>
    <row r="24" spans="1:10" ht="15.75">
      <c r="A24" s="144"/>
      <c r="B24" s="154" t="s">
        <v>17</v>
      </c>
      <c r="C24" s="155"/>
      <c r="D24" s="155"/>
      <c r="E24" s="155"/>
      <c r="F24" s="156"/>
    </row>
    <row r="25" spans="1:10" ht="15.75">
      <c r="A25" s="144"/>
      <c r="B25" s="154" t="s">
        <v>19</v>
      </c>
      <c r="C25" s="155"/>
      <c r="D25" s="155"/>
      <c r="E25" s="155"/>
      <c r="F25" s="156"/>
    </row>
    <row r="26" spans="1:10" ht="15.75">
      <c r="A26" s="144"/>
      <c r="B26" s="154" t="s">
        <v>18</v>
      </c>
      <c r="C26" s="155"/>
      <c r="D26" s="155"/>
      <c r="E26" s="155"/>
      <c r="F26" s="156"/>
      <c r="I26" s="162"/>
    </row>
    <row r="27" spans="1:10" ht="15.75">
      <c r="A27" s="144"/>
      <c r="B27" s="154" t="s">
        <v>20</v>
      </c>
      <c r="C27" s="155"/>
      <c r="D27" s="155"/>
      <c r="E27" s="155"/>
      <c r="F27" s="156"/>
      <c r="I27" s="162"/>
    </row>
    <row r="28" spans="1:10" ht="15.75">
      <c r="A28" s="144"/>
      <c r="B28" s="154" t="s">
        <v>21</v>
      </c>
      <c r="C28" s="160"/>
      <c r="D28" s="160"/>
      <c r="E28" s="160"/>
      <c r="F28" s="161"/>
      <c r="I28" s="162"/>
    </row>
    <row r="29" spans="1:10" ht="15.75">
      <c r="A29" s="144"/>
      <c r="B29" s="166"/>
      <c r="C29" s="144"/>
      <c r="D29" s="144"/>
      <c r="E29" s="144"/>
      <c r="F29" s="144"/>
    </row>
    <row r="30" spans="1:10" s="167" customFormat="1" ht="15.75">
      <c r="A30" s="143" t="s">
        <v>514</v>
      </c>
      <c r="B30" s="143" t="s">
        <v>11</v>
      </c>
      <c r="C30" s="143"/>
      <c r="D30" s="143"/>
      <c r="E30" s="143"/>
      <c r="F30" s="143"/>
    </row>
    <row r="31" spans="1:10" s="169" customFormat="1" ht="30">
      <c r="A31" s="144"/>
      <c r="B31" s="168" t="s">
        <v>500</v>
      </c>
      <c r="C31" s="168" t="s">
        <v>515</v>
      </c>
      <c r="D31" s="168" t="s">
        <v>516</v>
      </c>
      <c r="E31" s="168" t="s">
        <v>517</v>
      </c>
      <c r="F31" s="144"/>
      <c r="J31" s="173"/>
    </row>
    <row r="32" spans="1:10" s="169" customFormat="1" ht="15.75">
      <c r="A32" s="144"/>
      <c r="B32" s="148" t="s">
        <v>276</v>
      </c>
      <c r="C32" s="148"/>
      <c r="D32" s="148"/>
      <c r="E32" s="148"/>
      <c r="F32" s="144"/>
    </row>
    <row r="33" spans="1:6" ht="15.75">
      <c r="A33" s="144"/>
      <c r="B33" s="299" t="s">
        <v>518</v>
      </c>
      <c r="C33" s="299"/>
      <c r="D33" s="299"/>
      <c r="E33" s="299"/>
      <c r="F33" s="144"/>
    </row>
    <row r="34" spans="1:6" ht="15.75">
      <c r="A34" s="144"/>
      <c r="B34" s="304" t="s">
        <v>12</v>
      </c>
      <c r="C34" s="305"/>
      <c r="D34" s="305"/>
      <c r="E34" s="306"/>
      <c r="F34" s="144"/>
    </row>
    <row r="35" spans="1:6" ht="15.75">
      <c r="A35" s="144"/>
      <c r="B35" s="307"/>
      <c r="C35" s="308"/>
      <c r="D35" s="308"/>
      <c r="E35" s="309"/>
      <c r="F35" s="144"/>
    </row>
    <row r="36" spans="1:6" ht="15.75">
      <c r="A36" s="144"/>
      <c r="B36" s="307"/>
      <c r="C36" s="308"/>
      <c r="D36" s="308"/>
      <c r="E36" s="309"/>
      <c r="F36" s="144"/>
    </row>
    <row r="37" spans="1:6" ht="15.75">
      <c r="A37" s="144"/>
      <c r="B37" s="307"/>
      <c r="C37" s="308"/>
      <c r="D37" s="308"/>
      <c r="E37" s="309"/>
      <c r="F37" s="144"/>
    </row>
    <row r="38" spans="1:6" ht="15.75">
      <c r="A38" s="144"/>
      <c r="B38" s="307"/>
      <c r="C38" s="308"/>
      <c r="D38" s="308"/>
      <c r="E38" s="309"/>
      <c r="F38" s="144"/>
    </row>
    <row r="39" spans="1:6" ht="15.75">
      <c r="A39" s="144"/>
      <c r="B39" s="307"/>
      <c r="C39" s="308"/>
      <c r="D39" s="308"/>
      <c r="E39" s="309"/>
      <c r="F39" s="144"/>
    </row>
    <row r="40" spans="1:6" ht="15.75">
      <c r="A40" s="144"/>
      <c r="B40" s="310"/>
      <c r="C40" s="311"/>
      <c r="D40" s="311"/>
      <c r="E40" s="312"/>
      <c r="F40" s="144"/>
    </row>
    <row r="41" spans="1:6" ht="15.75">
      <c r="A41" s="144"/>
      <c r="B41" s="170"/>
      <c r="C41" s="170"/>
      <c r="D41" s="170"/>
      <c r="E41" s="170"/>
      <c r="F41" s="144"/>
    </row>
    <row r="42" spans="1:6" s="167" customFormat="1" ht="15.75">
      <c r="A42" s="143" t="s">
        <v>519</v>
      </c>
      <c r="B42" s="143" t="s">
        <v>13</v>
      </c>
      <c r="C42" s="143"/>
      <c r="D42" s="143"/>
      <c r="E42" s="143"/>
      <c r="F42" s="143"/>
    </row>
    <row r="43" spans="1:6" s="169" customFormat="1" ht="30">
      <c r="A43" s="144"/>
      <c r="B43" s="168" t="s">
        <v>500</v>
      </c>
      <c r="C43" s="168" t="s">
        <v>520</v>
      </c>
      <c r="D43" s="168" t="s">
        <v>521</v>
      </c>
      <c r="E43" s="168" t="s">
        <v>516</v>
      </c>
      <c r="F43" s="168" t="s">
        <v>522</v>
      </c>
    </row>
    <row r="44" spans="1:6" s="169" customFormat="1" ht="15.75">
      <c r="A44" s="144"/>
      <c r="B44" s="148" t="s">
        <v>276</v>
      </c>
      <c r="C44" s="148"/>
      <c r="D44" s="148"/>
      <c r="E44" s="148"/>
      <c r="F44" s="148"/>
    </row>
    <row r="45" spans="1:6" s="169" customFormat="1" ht="15.75">
      <c r="A45" s="144"/>
      <c r="B45" s="299" t="s">
        <v>523</v>
      </c>
      <c r="C45" s="299"/>
      <c r="D45" s="299"/>
      <c r="E45" s="299"/>
      <c r="F45" s="148"/>
    </row>
    <row r="46" spans="1:6" s="169" customFormat="1" ht="15.75">
      <c r="A46" s="144"/>
      <c r="B46" s="300" t="s">
        <v>14</v>
      </c>
      <c r="C46" s="300"/>
      <c r="D46" s="300"/>
      <c r="E46" s="300"/>
      <c r="F46" s="299"/>
    </row>
    <row r="47" spans="1:6" s="169" customFormat="1" ht="15.75">
      <c r="A47" s="144"/>
      <c r="B47" s="300"/>
      <c r="C47" s="300"/>
      <c r="D47" s="300"/>
      <c r="E47" s="300"/>
      <c r="F47" s="299"/>
    </row>
    <row r="48" spans="1:6" s="169" customFormat="1" ht="15.75">
      <c r="A48" s="144"/>
      <c r="B48" s="300"/>
      <c r="C48" s="300"/>
      <c r="D48" s="300"/>
      <c r="E48" s="300"/>
      <c r="F48" s="299"/>
    </row>
    <row r="49" spans="1:6" s="169" customFormat="1" ht="15.75">
      <c r="A49" s="144"/>
      <c r="B49" s="300"/>
      <c r="C49" s="300"/>
      <c r="D49" s="300"/>
      <c r="E49" s="300"/>
      <c r="F49" s="299"/>
    </row>
    <row r="50" spans="1:6" s="169" customFormat="1" ht="15.75">
      <c r="A50" s="144"/>
      <c r="B50" s="300"/>
      <c r="C50" s="300"/>
      <c r="D50" s="300"/>
      <c r="E50" s="300"/>
      <c r="F50" s="299"/>
    </row>
    <row r="51" spans="1:6" s="169" customFormat="1" ht="15.75">
      <c r="A51" s="144"/>
      <c r="B51" s="300"/>
      <c r="C51" s="300"/>
      <c r="D51" s="300"/>
      <c r="E51" s="300"/>
      <c r="F51" s="299"/>
    </row>
    <row r="52" spans="1:6" s="169" customFormat="1" ht="15.75">
      <c r="A52" s="144"/>
      <c r="B52" s="300"/>
      <c r="C52" s="300"/>
      <c r="D52" s="300"/>
      <c r="E52" s="300"/>
      <c r="F52" s="299"/>
    </row>
    <row r="53" spans="1:6" ht="15.75">
      <c r="A53" s="144"/>
      <c r="B53" s="144"/>
      <c r="C53" s="144"/>
      <c r="D53" s="144"/>
      <c r="E53" s="144"/>
      <c r="F53" s="144"/>
    </row>
    <row r="54" spans="1:6" s="167" customFormat="1" ht="15.75">
      <c r="A54" s="143" t="s">
        <v>524</v>
      </c>
      <c r="B54" s="143" t="s">
        <v>15</v>
      </c>
      <c r="C54" s="143"/>
      <c r="D54" s="143"/>
      <c r="E54" s="143"/>
      <c r="F54" s="143"/>
    </row>
  </sheetData>
  <sheetProtection selectLockedCells="1" selectUnlockedCells="1"/>
  <mergeCells count="8">
    <mergeCell ref="B45:E45"/>
    <mergeCell ref="B46:F52"/>
    <mergeCell ref="A1:F1"/>
    <mergeCell ref="A3:F3"/>
    <mergeCell ref="B9:F9"/>
    <mergeCell ref="B22:F22"/>
    <mergeCell ref="B33:E33"/>
    <mergeCell ref="B34:E40"/>
  </mergeCells>
  <phoneticPr fontId="0" type="noConversion"/>
  <pageMargins left="0.7" right="0.7" top="0.75" bottom="0.75" header="0.3" footer="0.3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0"/>
  <sheetViews>
    <sheetView topLeftCell="A461" zoomScale="85" zoomScaleNormal="85" workbookViewId="0">
      <selection activeCell="C473" sqref="C473"/>
    </sheetView>
  </sheetViews>
  <sheetFormatPr defaultRowHeight="15"/>
  <cols>
    <col min="1" max="1" width="9.140625" style="141"/>
    <col min="2" max="2" width="13.85546875" style="141" bestFit="1" customWidth="1"/>
    <col min="3" max="3" width="61" style="141" customWidth="1"/>
    <col min="4" max="4" width="38.140625" style="141" customWidth="1"/>
    <col min="5" max="5" width="13.140625" style="141" customWidth="1"/>
    <col min="6" max="6" width="17.28515625" style="141" customWidth="1"/>
    <col min="7" max="7" width="12.28515625" style="141" customWidth="1"/>
    <col min="8" max="9" width="9.140625" style="141"/>
    <col min="10" max="10" width="12.28515625" style="141" bestFit="1" customWidth="1"/>
    <col min="11" max="12" width="9.140625" style="141"/>
    <col min="13" max="13" width="9.28515625" style="141" bestFit="1" customWidth="1"/>
    <col min="14" max="14" width="10.28515625" style="141" bestFit="1" customWidth="1"/>
    <col min="15" max="16384" width="9.140625" style="141"/>
  </cols>
  <sheetData>
    <row r="1" spans="1:19" ht="18.75" customHeight="1">
      <c r="A1" s="298" t="s">
        <v>28</v>
      </c>
      <c r="B1" s="298"/>
      <c r="C1" s="298"/>
      <c r="D1" s="298"/>
      <c r="E1" s="298"/>
      <c r="F1" s="298"/>
      <c r="G1" s="298"/>
    </row>
    <row r="2" spans="1:19" ht="18.75" customHeight="1">
      <c r="A2" s="298" t="s">
        <v>879</v>
      </c>
      <c r="B2" s="298"/>
      <c r="C2" s="298"/>
      <c r="D2" s="298"/>
      <c r="E2" s="298"/>
      <c r="F2" s="298"/>
      <c r="G2" s="298"/>
    </row>
    <row r="4" spans="1:19" ht="15.75" thickBot="1"/>
    <row r="5" spans="1:19" ht="30.75" thickBot="1">
      <c r="A5" s="59" t="s">
        <v>55</v>
      </c>
      <c r="B5" s="59" t="s">
        <v>56</v>
      </c>
      <c r="C5" s="174" t="s">
        <v>57</v>
      </c>
      <c r="D5" s="174" t="s">
        <v>256</v>
      </c>
      <c r="E5" s="175" t="s">
        <v>58</v>
      </c>
      <c r="F5" s="176" t="s">
        <v>121</v>
      </c>
      <c r="G5" s="177" t="s">
        <v>59</v>
      </c>
    </row>
    <row r="6" spans="1:19">
      <c r="A6" s="286"/>
      <c r="B6" s="286"/>
      <c r="C6" s="287"/>
      <c r="D6" s="286"/>
      <c r="E6" s="287"/>
      <c r="F6" s="286"/>
      <c r="G6" s="288"/>
    </row>
    <row r="7" spans="1:19" ht="15.75">
      <c r="A7" s="178" t="s">
        <v>124</v>
      </c>
      <c r="B7" s="178"/>
      <c r="C7" s="179" t="s">
        <v>122</v>
      </c>
      <c r="D7" s="180"/>
      <c r="E7" s="181"/>
      <c r="F7" s="182"/>
      <c r="G7" s="183"/>
    </row>
    <row r="8" spans="1:19" ht="15.75">
      <c r="A8" s="184"/>
      <c r="B8" s="184"/>
      <c r="C8" s="179" t="s">
        <v>123</v>
      </c>
      <c r="D8" s="180"/>
      <c r="E8" s="185"/>
      <c r="F8" s="186"/>
      <c r="G8" s="187"/>
    </row>
    <row r="9" spans="1:19" ht="15.75">
      <c r="A9" s="184"/>
      <c r="B9" s="188"/>
      <c r="C9" s="189"/>
      <c r="D9" s="180"/>
      <c r="E9" s="185"/>
      <c r="F9" s="186"/>
      <c r="G9" s="187"/>
    </row>
    <row r="10" spans="1:19" ht="15.75">
      <c r="A10" s="190">
        <v>1</v>
      </c>
      <c r="B10" s="191" t="s">
        <v>60</v>
      </c>
      <c r="C10" s="192" t="s">
        <v>282</v>
      </c>
      <c r="D10" s="191" t="s">
        <v>326</v>
      </c>
      <c r="E10" s="193">
        <v>139432</v>
      </c>
      <c r="F10" s="194">
        <v>428.96254800000003</v>
      </c>
      <c r="G10" s="195">
        <v>6.0999999999999999E-2</v>
      </c>
      <c r="Q10" s="278"/>
      <c r="R10" s="279"/>
      <c r="S10" s="280"/>
    </row>
    <row r="11" spans="1:19" ht="15.75">
      <c r="A11" s="190">
        <f>+A10+1</f>
        <v>2</v>
      </c>
      <c r="B11" s="191" t="s">
        <v>61</v>
      </c>
      <c r="C11" s="192" t="s">
        <v>283</v>
      </c>
      <c r="D11" s="191" t="s">
        <v>327</v>
      </c>
      <c r="E11" s="193">
        <v>42016</v>
      </c>
      <c r="F11" s="194">
        <v>372.53486400000003</v>
      </c>
      <c r="G11" s="195">
        <v>5.2999999999999999E-2</v>
      </c>
      <c r="Q11" s="278"/>
      <c r="R11" s="279"/>
      <c r="S11" s="280"/>
    </row>
    <row r="12" spans="1:19" ht="15.75">
      <c r="A12" s="190">
        <f t="shared" ref="A12:A75" si="0">+A11+1</f>
        <v>3</v>
      </c>
      <c r="B12" s="191" t="s">
        <v>63</v>
      </c>
      <c r="C12" s="192" t="s">
        <v>284</v>
      </c>
      <c r="D12" s="191" t="s">
        <v>328</v>
      </c>
      <c r="E12" s="193">
        <v>29454</v>
      </c>
      <c r="F12" s="194">
        <v>350.84132099999999</v>
      </c>
      <c r="G12" s="195">
        <v>4.99E-2</v>
      </c>
      <c r="Q12" s="278"/>
      <c r="R12" s="279"/>
      <c r="S12" s="280"/>
    </row>
    <row r="13" spans="1:19" ht="15.75">
      <c r="A13" s="190">
        <f t="shared" si="0"/>
        <v>4</v>
      </c>
      <c r="B13" s="191" t="s">
        <v>62</v>
      </c>
      <c r="C13" s="192" t="s">
        <v>286</v>
      </c>
      <c r="D13" s="191" t="s">
        <v>330</v>
      </c>
      <c r="E13" s="193">
        <v>12316</v>
      </c>
      <c r="F13" s="194">
        <v>343.55482000000001</v>
      </c>
      <c r="G13" s="195">
        <v>4.8899999999999999E-2</v>
      </c>
      <c r="Q13" s="278"/>
      <c r="R13" s="279"/>
      <c r="S13" s="280"/>
    </row>
    <row r="14" spans="1:19" ht="15.75">
      <c r="A14" s="190">
        <f t="shared" si="0"/>
        <v>5</v>
      </c>
      <c r="B14" s="191" t="s">
        <v>64</v>
      </c>
      <c r="C14" s="192" t="s">
        <v>530</v>
      </c>
      <c r="D14" s="191" t="s">
        <v>329</v>
      </c>
      <c r="E14" s="193">
        <v>39363</v>
      </c>
      <c r="F14" s="194">
        <v>309.60967649999998</v>
      </c>
      <c r="G14" s="195">
        <v>4.3999999999999997E-2</v>
      </c>
      <c r="Q14" s="278"/>
      <c r="R14" s="279"/>
      <c r="S14" s="280"/>
    </row>
    <row r="15" spans="1:19" ht="15.75">
      <c r="A15" s="190">
        <f t="shared" si="0"/>
        <v>6</v>
      </c>
      <c r="B15" s="191" t="s">
        <v>65</v>
      </c>
      <c r="C15" s="192" t="s">
        <v>285</v>
      </c>
      <c r="D15" s="191" t="s">
        <v>328</v>
      </c>
      <c r="E15" s="193">
        <v>46577</v>
      </c>
      <c r="F15" s="194">
        <v>299.51339849999999</v>
      </c>
      <c r="G15" s="195">
        <v>4.2599999999999999E-2</v>
      </c>
      <c r="Q15" s="278"/>
      <c r="R15" s="279"/>
      <c r="S15" s="280"/>
    </row>
    <row r="16" spans="1:19" ht="15.75">
      <c r="A16" s="190">
        <f t="shared" si="0"/>
        <v>7</v>
      </c>
      <c r="B16" s="191" t="s">
        <v>66</v>
      </c>
      <c r="C16" s="192" t="s">
        <v>287</v>
      </c>
      <c r="D16" s="191" t="s">
        <v>331</v>
      </c>
      <c r="E16" s="193">
        <v>13804</v>
      </c>
      <c r="F16" s="194">
        <v>212.836974</v>
      </c>
      <c r="G16" s="195">
        <v>3.0300000000000001E-2</v>
      </c>
      <c r="Q16" s="278"/>
      <c r="R16" s="279"/>
      <c r="S16" s="280"/>
    </row>
    <row r="17" spans="1:19" ht="15.75">
      <c r="A17" s="190">
        <f t="shared" si="0"/>
        <v>8</v>
      </c>
      <c r="B17" s="191" t="s">
        <v>67</v>
      </c>
      <c r="C17" s="192" t="s">
        <v>288</v>
      </c>
      <c r="D17" s="191" t="s">
        <v>330</v>
      </c>
      <c r="E17" s="193">
        <v>13019</v>
      </c>
      <c r="F17" s="194">
        <v>174.9948885</v>
      </c>
      <c r="G17" s="195">
        <v>2.4899999999999999E-2</v>
      </c>
      <c r="Q17" s="278"/>
      <c r="R17" s="279"/>
      <c r="S17" s="280"/>
    </row>
    <row r="18" spans="1:19" ht="15.75">
      <c r="A18" s="190">
        <f t="shared" si="0"/>
        <v>9</v>
      </c>
      <c r="B18" s="191" t="s">
        <v>68</v>
      </c>
      <c r="C18" s="192" t="s">
        <v>290</v>
      </c>
      <c r="D18" s="191" t="s">
        <v>328</v>
      </c>
      <c r="E18" s="193">
        <v>6585</v>
      </c>
      <c r="F18" s="194">
        <v>160.54230000000001</v>
      </c>
      <c r="G18" s="195">
        <v>2.2800000000000001E-2</v>
      </c>
      <c r="Q18" s="278"/>
      <c r="R18" s="279"/>
      <c r="S18" s="280"/>
    </row>
    <row r="19" spans="1:19" ht="15.75">
      <c r="A19" s="190">
        <f t="shared" si="0"/>
        <v>10</v>
      </c>
      <c r="B19" s="191" t="s">
        <v>70</v>
      </c>
      <c r="C19" s="192" t="s">
        <v>291</v>
      </c>
      <c r="D19" s="191" t="s">
        <v>332</v>
      </c>
      <c r="E19" s="193">
        <v>45199</v>
      </c>
      <c r="F19" s="194">
        <v>153.54100299999999</v>
      </c>
      <c r="G19" s="195">
        <v>2.18E-2</v>
      </c>
      <c r="Q19" s="278"/>
      <c r="R19" s="279"/>
      <c r="S19" s="280"/>
    </row>
    <row r="20" spans="1:19" ht="15.75">
      <c r="A20" s="190">
        <f t="shared" si="0"/>
        <v>11</v>
      </c>
      <c r="B20" s="191" t="s">
        <v>71</v>
      </c>
      <c r="C20" s="192" t="s">
        <v>292</v>
      </c>
      <c r="D20" s="191" t="s">
        <v>333</v>
      </c>
      <c r="E20" s="193">
        <v>45143</v>
      </c>
      <c r="F20" s="194">
        <v>134.52614</v>
      </c>
      <c r="G20" s="195">
        <v>1.9099999999999999E-2</v>
      </c>
      <c r="Q20" s="278"/>
      <c r="R20" s="279"/>
      <c r="S20" s="280"/>
    </row>
    <row r="21" spans="1:19" ht="15.75">
      <c r="A21" s="190">
        <f t="shared" si="0"/>
        <v>12</v>
      </c>
      <c r="B21" s="191" t="s">
        <v>69</v>
      </c>
      <c r="C21" s="192" t="s">
        <v>289</v>
      </c>
      <c r="D21" s="191" t="s">
        <v>326</v>
      </c>
      <c r="E21" s="193">
        <v>26221</v>
      </c>
      <c r="F21" s="194">
        <v>124.2744295</v>
      </c>
      <c r="G21" s="195">
        <v>1.77E-2</v>
      </c>
      <c r="Q21" s="278"/>
      <c r="R21" s="279"/>
      <c r="S21" s="280"/>
    </row>
    <row r="22" spans="1:19" ht="15.75">
      <c r="A22" s="190">
        <f t="shared" si="0"/>
        <v>13</v>
      </c>
      <c r="B22" s="191" t="s">
        <v>72</v>
      </c>
      <c r="C22" s="192" t="s">
        <v>535</v>
      </c>
      <c r="D22" s="191" t="s">
        <v>333</v>
      </c>
      <c r="E22" s="193">
        <v>11707</v>
      </c>
      <c r="F22" s="194">
        <v>104.10449749999999</v>
      </c>
      <c r="G22" s="195">
        <v>1.4800000000000001E-2</v>
      </c>
      <c r="Q22" s="278"/>
      <c r="R22" s="279"/>
      <c r="S22" s="280"/>
    </row>
    <row r="23" spans="1:19" ht="15.75">
      <c r="A23" s="190">
        <f t="shared" si="0"/>
        <v>14</v>
      </c>
      <c r="B23" s="191" t="s">
        <v>73</v>
      </c>
      <c r="C23" s="192" t="s">
        <v>293</v>
      </c>
      <c r="D23" s="191" t="s">
        <v>334</v>
      </c>
      <c r="E23" s="193">
        <v>30561</v>
      </c>
      <c r="F23" s="194">
        <v>103.785156</v>
      </c>
      <c r="G23" s="195">
        <v>1.4800000000000001E-2</v>
      </c>
      <c r="Q23" s="278"/>
      <c r="R23" s="279"/>
      <c r="S23" s="280"/>
    </row>
    <row r="24" spans="1:19" ht="15.75">
      <c r="A24" s="190">
        <f t="shared" si="0"/>
        <v>15</v>
      </c>
      <c r="B24" s="191" t="s">
        <v>74</v>
      </c>
      <c r="C24" s="192" t="s">
        <v>294</v>
      </c>
      <c r="D24" s="191" t="s">
        <v>328</v>
      </c>
      <c r="E24" s="193">
        <v>6886</v>
      </c>
      <c r="F24" s="194">
        <v>103.64462899999999</v>
      </c>
      <c r="G24" s="195">
        <v>1.47E-2</v>
      </c>
      <c r="Q24" s="278"/>
      <c r="R24" s="279"/>
      <c r="S24" s="280"/>
    </row>
    <row r="25" spans="1:19" ht="15.75">
      <c r="A25" s="190">
        <f t="shared" si="0"/>
        <v>16</v>
      </c>
      <c r="B25" s="191" t="s">
        <v>77</v>
      </c>
      <c r="C25" s="192" t="s">
        <v>297</v>
      </c>
      <c r="D25" s="191" t="s">
        <v>333</v>
      </c>
      <c r="E25" s="193">
        <v>3428</v>
      </c>
      <c r="F25" s="194">
        <v>69.490701999999999</v>
      </c>
      <c r="G25" s="195">
        <v>9.9000000000000008E-3</v>
      </c>
      <c r="Q25" s="278"/>
      <c r="R25" s="279"/>
      <c r="S25" s="280"/>
    </row>
    <row r="26" spans="1:19" ht="15.75">
      <c r="A26" s="190">
        <f t="shared" si="0"/>
        <v>17</v>
      </c>
      <c r="B26" s="191" t="s">
        <v>76</v>
      </c>
      <c r="C26" s="192" t="s">
        <v>296</v>
      </c>
      <c r="D26" s="191" t="s">
        <v>336</v>
      </c>
      <c r="E26" s="193">
        <v>9606</v>
      </c>
      <c r="F26" s="194">
        <v>68.971080000000001</v>
      </c>
      <c r="G26" s="195">
        <v>9.7999999999999997E-3</v>
      </c>
      <c r="Q26" s="278"/>
      <c r="R26" s="279"/>
      <c r="S26" s="280"/>
    </row>
    <row r="27" spans="1:19" ht="15.75">
      <c r="A27" s="190">
        <f t="shared" si="0"/>
        <v>18</v>
      </c>
      <c r="B27" s="191" t="s">
        <v>75</v>
      </c>
      <c r="C27" s="192" t="s">
        <v>295</v>
      </c>
      <c r="D27" s="191" t="s">
        <v>335</v>
      </c>
      <c r="E27" s="193">
        <v>17030</v>
      </c>
      <c r="F27" s="194">
        <v>68.954470000000001</v>
      </c>
      <c r="G27" s="195">
        <v>9.7999999999999997E-3</v>
      </c>
      <c r="Q27" s="278"/>
      <c r="R27" s="279"/>
      <c r="S27" s="280"/>
    </row>
    <row r="28" spans="1:19" ht="15.75">
      <c r="A28" s="190">
        <f t="shared" si="0"/>
        <v>19</v>
      </c>
      <c r="B28" s="191" t="s">
        <v>78</v>
      </c>
      <c r="C28" s="192" t="s">
        <v>298</v>
      </c>
      <c r="D28" s="191" t="s">
        <v>328</v>
      </c>
      <c r="E28" s="193">
        <v>9559</v>
      </c>
      <c r="F28" s="194">
        <v>65.034656499999997</v>
      </c>
      <c r="G28" s="195">
        <v>9.1999999999999998E-3</v>
      </c>
      <c r="Q28" s="278"/>
      <c r="R28" s="279"/>
      <c r="S28" s="280"/>
    </row>
    <row r="29" spans="1:19" ht="15.75">
      <c r="A29" s="190">
        <f t="shared" si="0"/>
        <v>20</v>
      </c>
      <c r="B29" s="191" t="s">
        <v>82</v>
      </c>
      <c r="C29" s="192" t="s">
        <v>299</v>
      </c>
      <c r="D29" s="191" t="s">
        <v>336</v>
      </c>
      <c r="E29" s="193">
        <v>3229</v>
      </c>
      <c r="F29" s="194">
        <v>61.864410999999997</v>
      </c>
      <c r="G29" s="195">
        <v>8.8000000000000005E-3</v>
      </c>
      <c r="Q29" s="278"/>
      <c r="R29" s="279"/>
      <c r="S29" s="280"/>
    </row>
    <row r="30" spans="1:19" ht="15.75">
      <c r="A30" s="190">
        <f t="shared" si="0"/>
        <v>21</v>
      </c>
      <c r="B30" s="191" t="s">
        <v>79</v>
      </c>
      <c r="C30" s="192" t="s">
        <v>300</v>
      </c>
      <c r="D30" s="191" t="s">
        <v>337</v>
      </c>
      <c r="E30" s="193">
        <v>16135</v>
      </c>
      <c r="F30" s="194">
        <v>57.013022499999998</v>
      </c>
      <c r="G30" s="195">
        <v>8.0999999999999996E-3</v>
      </c>
      <c r="Q30" s="278"/>
      <c r="R30" s="279"/>
      <c r="S30" s="280"/>
    </row>
    <row r="31" spans="1:19" ht="15.75">
      <c r="A31" s="190">
        <f t="shared" si="0"/>
        <v>22</v>
      </c>
      <c r="B31" s="191" t="s">
        <v>83</v>
      </c>
      <c r="C31" s="192" t="s">
        <v>306</v>
      </c>
      <c r="D31" s="191" t="s">
        <v>330</v>
      </c>
      <c r="E31" s="193">
        <v>13267</v>
      </c>
      <c r="F31" s="194">
        <v>54.600338499999999</v>
      </c>
      <c r="G31" s="195">
        <v>7.7999999999999996E-3</v>
      </c>
      <c r="Q31" s="278"/>
      <c r="R31" s="279"/>
      <c r="S31" s="280"/>
    </row>
    <row r="32" spans="1:19" ht="15.75">
      <c r="A32" s="190">
        <f t="shared" si="0"/>
        <v>23</v>
      </c>
      <c r="B32" s="191" t="s">
        <v>87</v>
      </c>
      <c r="C32" s="192" t="s">
        <v>534</v>
      </c>
      <c r="D32" s="191" t="s">
        <v>329</v>
      </c>
      <c r="E32" s="193">
        <v>31567</v>
      </c>
      <c r="F32" s="194">
        <v>53.569198999999998</v>
      </c>
      <c r="G32" s="195">
        <v>7.6E-3</v>
      </c>
      <c r="Q32" s="278"/>
      <c r="R32" s="279"/>
      <c r="S32" s="280"/>
    </row>
    <row r="33" spans="1:19" ht="15.75">
      <c r="A33" s="190">
        <f t="shared" si="0"/>
        <v>24</v>
      </c>
      <c r="B33" s="191" t="s">
        <v>89</v>
      </c>
      <c r="C33" s="192" t="s">
        <v>304</v>
      </c>
      <c r="D33" s="191" t="s">
        <v>333</v>
      </c>
      <c r="E33" s="193">
        <v>3379</v>
      </c>
      <c r="F33" s="194">
        <v>53.442264000000002</v>
      </c>
      <c r="G33" s="195">
        <v>7.6E-3</v>
      </c>
      <c r="Q33" s="278"/>
      <c r="R33" s="279"/>
      <c r="S33" s="280"/>
    </row>
    <row r="34" spans="1:19" ht="15.75">
      <c r="A34" s="190">
        <f t="shared" si="0"/>
        <v>25</v>
      </c>
      <c r="B34" s="191" t="s">
        <v>85</v>
      </c>
      <c r="C34" s="196" t="s">
        <v>305</v>
      </c>
      <c r="D34" s="191" t="s">
        <v>336</v>
      </c>
      <c r="E34" s="197">
        <v>12962</v>
      </c>
      <c r="F34" s="194">
        <v>52.761820999999998</v>
      </c>
      <c r="G34" s="198">
        <v>7.4999999999999997E-3</v>
      </c>
      <c r="Q34" s="278"/>
      <c r="R34" s="279"/>
      <c r="S34" s="280"/>
    </row>
    <row r="35" spans="1:19" ht="15.75">
      <c r="A35" s="190">
        <f t="shared" si="0"/>
        <v>26</v>
      </c>
      <c r="B35" s="191" t="s">
        <v>90</v>
      </c>
      <c r="C35" s="192" t="s">
        <v>309</v>
      </c>
      <c r="D35" s="191" t="s">
        <v>326</v>
      </c>
      <c r="E35" s="193">
        <v>1157</v>
      </c>
      <c r="F35" s="194">
        <v>52.078305499999999</v>
      </c>
      <c r="G35" s="195">
        <v>7.4000000000000003E-3</v>
      </c>
      <c r="Q35" s="278"/>
      <c r="R35" s="279"/>
      <c r="S35" s="280"/>
    </row>
    <row r="36" spans="1:19" ht="15.75">
      <c r="A36" s="190">
        <f t="shared" si="0"/>
        <v>27</v>
      </c>
      <c r="B36" s="191" t="s">
        <v>80</v>
      </c>
      <c r="C36" s="192" t="s">
        <v>301</v>
      </c>
      <c r="D36" s="191" t="s">
        <v>338</v>
      </c>
      <c r="E36" s="193">
        <v>32648</v>
      </c>
      <c r="F36" s="194">
        <v>51.290008</v>
      </c>
      <c r="G36" s="195">
        <v>7.3000000000000001E-3</v>
      </c>
      <c r="Q36" s="278"/>
      <c r="R36" s="279"/>
      <c r="S36" s="280"/>
    </row>
    <row r="37" spans="1:19" ht="15.75">
      <c r="A37" s="190">
        <f t="shared" si="0"/>
        <v>28</v>
      </c>
      <c r="B37" s="191" t="s">
        <v>81</v>
      </c>
      <c r="C37" s="192" t="s">
        <v>302</v>
      </c>
      <c r="D37" s="191" t="s">
        <v>339</v>
      </c>
      <c r="E37" s="193">
        <v>1623</v>
      </c>
      <c r="F37" s="194">
        <v>48.785756999999997</v>
      </c>
      <c r="G37" s="195">
        <v>6.8999999999999999E-3</v>
      </c>
      <c r="Q37" s="278"/>
      <c r="R37" s="279"/>
      <c r="S37" s="280"/>
    </row>
    <row r="38" spans="1:19" ht="15.75">
      <c r="A38" s="190">
        <f t="shared" si="0"/>
        <v>29</v>
      </c>
      <c r="B38" s="191" t="s">
        <v>98</v>
      </c>
      <c r="C38" s="192" t="s">
        <v>316</v>
      </c>
      <c r="D38" s="191" t="s">
        <v>332</v>
      </c>
      <c r="E38" s="193">
        <v>15076</v>
      </c>
      <c r="F38" s="194">
        <v>48.740707999999998</v>
      </c>
      <c r="G38" s="195">
        <v>6.8999999999999999E-3</v>
      </c>
      <c r="Q38" s="278"/>
      <c r="R38" s="279"/>
      <c r="S38" s="280"/>
    </row>
    <row r="39" spans="1:19" ht="15.75">
      <c r="A39" s="190">
        <f t="shared" si="0"/>
        <v>30</v>
      </c>
      <c r="B39" s="191" t="s">
        <v>86</v>
      </c>
      <c r="C39" s="192" t="s">
        <v>303</v>
      </c>
      <c r="D39" s="191" t="s">
        <v>339</v>
      </c>
      <c r="E39" s="193">
        <v>2534</v>
      </c>
      <c r="F39" s="194">
        <v>48.210616999999999</v>
      </c>
      <c r="G39" s="195">
        <v>6.8999999999999999E-3</v>
      </c>
      <c r="Q39" s="278"/>
      <c r="R39" s="279"/>
      <c r="S39" s="280"/>
    </row>
    <row r="40" spans="1:19" ht="15.75">
      <c r="A40" s="190">
        <f t="shared" si="0"/>
        <v>31</v>
      </c>
      <c r="B40" s="191" t="s">
        <v>97</v>
      </c>
      <c r="C40" s="192" t="s">
        <v>312</v>
      </c>
      <c r="D40" s="191" t="s">
        <v>330</v>
      </c>
      <c r="E40" s="193">
        <v>6711</v>
      </c>
      <c r="F40" s="194">
        <v>46.171680000000002</v>
      </c>
      <c r="G40" s="195">
        <v>6.6E-3</v>
      </c>
      <c r="Q40" s="278"/>
      <c r="R40" s="279"/>
      <c r="S40" s="280"/>
    </row>
    <row r="41" spans="1:19" ht="15.75">
      <c r="A41" s="190">
        <f t="shared" si="0"/>
        <v>32</v>
      </c>
      <c r="B41" s="191" t="s">
        <v>84</v>
      </c>
      <c r="C41" s="192" t="s">
        <v>308</v>
      </c>
      <c r="D41" s="191" t="s">
        <v>340</v>
      </c>
      <c r="E41" s="193">
        <v>20181</v>
      </c>
      <c r="F41" s="194">
        <v>45.972318000000001</v>
      </c>
      <c r="G41" s="195">
        <v>6.4999999999999997E-3</v>
      </c>
      <c r="Q41" s="278"/>
      <c r="R41" s="279"/>
      <c r="S41" s="280"/>
    </row>
    <row r="42" spans="1:19" ht="15.75">
      <c r="A42" s="190">
        <f t="shared" si="0"/>
        <v>33</v>
      </c>
      <c r="B42" s="191" t="s">
        <v>126</v>
      </c>
      <c r="C42" s="192" t="s">
        <v>344</v>
      </c>
      <c r="D42" s="191" t="s">
        <v>328</v>
      </c>
      <c r="E42" s="193">
        <v>10316</v>
      </c>
      <c r="F42" s="194">
        <v>44.957127999999997</v>
      </c>
      <c r="G42" s="195">
        <v>6.4000000000000003E-3</v>
      </c>
      <c r="Q42" s="278"/>
      <c r="R42" s="279"/>
      <c r="S42" s="280"/>
    </row>
    <row r="43" spans="1:19" ht="15.75">
      <c r="A43" s="190">
        <f t="shared" si="0"/>
        <v>34</v>
      </c>
      <c r="B43" s="191" t="s">
        <v>88</v>
      </c>
      <c r="C43" s="192" t="s">
        <v>307</v>
      </c>
      <c r="D43" s="191" t="s">
        <v>333</v>
      </c>
      <c r="E43" s="193">
        <v>2438</v>
      </c>
      <c r="F43" s="194">
        <v>44.422798</v>
      </c>
      <c r="G43" s="195">
        <v>6.3E-3</v>
      </c>
      <c r="Q43" s="278"/>
      <c r="R43" s="279"/>
      <c r="S43" s="280"/>
    </row>
    <row r="44" spans="1:19" ht="15.75">
      <c r="A44" s="190">
        <f t="shared" si="0"/>
        <v>35</v>
      </c>
      <c r="B44" s="191" t="s">
        <v>127</v>
      </c>
      <c r="C44" s="192" t="s">
        <v>347</v>
      </c>
      <c r="D44" s="191" t="s">
        <v>326</v>
      </c>
      <c r="E44" s="193">
        <v>2325</v>
      </c>
      <c r="F44" s="194">
        <v>41.952300000000001</v>
      </c>
      <c r="G44" s="195">
        <v>6.0000000000000001E-3</v>
      </c>
      <c r="Q44" s="278"/>
      <c r="R44" s="279"/>
      <c r="S44" s="280"/>
    </row>
    <row r="45" spans="1:19" ht="15.75">
      <c r="A45" s="190">
        <f t="shared" si="0"/>
        <v>36</v>
      </c>
      <c r="B45" s="191" t="s">
        <v>91</v>
      </c>
      <c r="C45" s="192" t="s">
        <v>310</v>
      </c>
      <c r="D45" s="191" t="s">
        <v>338</v>
      </c>
      <c r="E45" s="193">
        <v>41370</v>
      </c>
      <c r="F45" s="194">
        <v>41.825069999999997</v>
      </c>
      <c r="G45" s="195">
        <v>5.8999999999999999E-3</v>
      </c>
      <c r="Q45" s="278"/>
      <c r="R45" s="279"/>
      <c r="S45" s="280"/>
    </row>
    <row r="46" spans="1:19" ht="15.75">
      <c r="A46" s="190">
        <f t="shared" si="0"/>
        <v>37</v>
      </c>
      <c r="B46" s="191" t="s">
        <v>94</v>
      </c>
      <c r="C46" s="192" t="s">
        <v>315</v>
      </c>
      <c r="D46" s="191" t="s">
        <v>335</v>
      </c>
      <c r="E46" s="193">
        <v>9785</v>
      </c>
      <c r="F46" s="194">
        <v>41.116570000000003</v>
      </c>
      <c r="G46" s="195">
        <v>5.7999999999999996E-3</v>
      </c>
      <c r="Q46" s="278"/>
      <c r="R46" s="279"/>
      <c r="S46" s="280"/>
    </row>
    <row r="47" spans="1:19" ht="15.75">
      <c r="A47" s="190">
        <f t="shared" si="0"/>
        <v>38</v>
      </c>
      <c r="B47" s="191" t="s">
        <v>93</v>
      </c>
      <c r="C47" s="192" t="s">
        <v>311</v>
      </c>
      <c r="D47" s="191" t="s">
        <v>338</v>
      </c>
      <c r="E47" s="193">
        <v>36163</v>
      </c>
      <c r="F47" s="194">
        <v>39.851626000000003</v>
      </c>
      <c r="G47" s="195">
        <v>5.7000000000000002E-3</v>
      </c>
      <c r="Q47" s="278"/>
      <c r="R47" s="279"/>
      <c r="S47" s="280"/>
    </row>
    <row r="48" spans="1:19" ht="15.75">
      <c r="A48" s="190">
        <f t="shared" si="0"/>
        <v>39</v>
      </c>
      <c r="B48" s="191" t="s">
        <v>96</v>
      </c>
      <c r="C48" s="192" t="s">
        <v>314</v>
      </c>
      <c r="D48" s="191" t="s">
        <v>339</v>
      </c>
      <c r="E48" s="193">
        <v>19424</v>
      </c>
      <c r="F48" s="194">
        <v>39.605536000000001</v>
      </c>
      <c r="G48" s="195">
        <v>5.5999999999999999E-3</v>
      </c>
      <c r="Q48" s="278"/>
      <c r="R48" s="279"/>
      <c r="S48" s="280"/>
    </row>
    <row r="49" spans="1:19" ht="15.75">
      <c r="A49" s="190">
        <f t="shared" si="0"/>
        <v>40</v>
      </c>
      <c r="B49" s="191" t="s">
        <v>92</v>
      </c>
      <c r="C49" s="192" t="s">
        <v>313</v>
      </c>
      <c r="D49" s="191" t="s">
        <v>341</v>
      </c>
      <c r="E49" s="193">
        <v>11474</v>
      </c>
      <c r="F49" s="194">
        <v>39.269765</v>
      </c>
      <c r="G49" s="195">
        <v>5.5999999999999999E-3</v>
      </c>
      <c r="Q49" s="278"/>
      <c r="R49" s="279"/>
      <c r="S49" s="280"/>
    </row>
    <row r="50" spans="1:19" ht="15.75">
      <c r="A50" s="190">
        <f t="shared" si="0"/>
        <v>41</v>
      </c>
      <c r="B50" s="191" t="s">
        <v>95</v>
      </c>
      <c r="C50" s="192" t="s">
        <v>532</v>
      </c>
      <c r="D50" s="191" t="s">
        <v>533</v>
      </c>
      <c r="E50" s="193">
        <v>32856</v>
      </c>
      <c r="F50" s="194">
        <v>38.178671999999999</v>
      </c>
      <c r="G50" s="195">
        <v>5.4000000000000003E-3</v>
      </c>
      <c r="Q50" s="278"/>
      <c r="R50" s="279"/>
      <c r="S50" s="280"/>
    </row>
    <row r="51" spans="1:19" ht="15.75">
      <c r="A51" s="190">
        <f t="shared" si="0"/>
        <v>42</v>
      </c>
      <c r="B51" s="191" t="s">
        <v>101</v>
      </c>
      <c r="C51" s="192" t="s">
        <v>319</v>
      </c>
      <c r="D51" s="191" t="s">
        <v>328</v>
      </c>
      <c r="E51" s="193">
        <v>4298</v>
      </c>
      <c r="F51" s="194">
        <v>37.295895000000002</v>
      </c>
      <c r="G51" s="195">
        <v>5.3E-3</v>
      </c>
      <c r="Q51" s="278"/>
      <c r="R51" s="279"/>
      <c r="S51" s="280"/>
    </row>
    <row r="52" spans="1:19" ht="15.75">
      <c r="A52" s="190">
        <f t="shared" si="0"/>
        <v>43</v>
      </c>
      <c r="B52" s="191" t="s">
        <v>99</v>
      </c>
      <c r="C52" s="192" t="s">
        <v>317</v>
      </c>
      <c r="D52" s="191" t="s">
        <v>336</v>
      </c>
      <c r="E52" s="193">
        <v>6070</v>
      </c>
      <c r="F52" s="194">
        <v>36.681010000000001</v>
      </c>
      <c r="G52" s="195">
        <v>5.1999999999999998E-3</v>
      </c>
      <c r="Q52" s="278"/>
      <c r="R52" s="279"/>
      <c r="S52" s="280"/>
    </row>
    <row r="53" spans="1:19" ht="15.75">
      <c r="A53" s="190">
        <f t="shared" si="0"/>
        <v>44</v>
      </c>
      <c r="B53" s="191" t="s">
        <v>130</v>
      </c>
      <c r="C53" s="192" t="s">
        <v>345</v>
      </c>
      <c r="D53" s="191" t="s">
        <v>328</v>
      </c>
      <c r="E53" s="193">
        <v>6768</v>
      </c>
      <c r="F53" s="194">
        <v>35.339112</v>
      </c>
      <c r="G53" s="195">
        <v>5.0000000000000001E-3</v>
      </c>
      <c r="Q53" s="278"/>
      <c r="R53" s="279"/>
      <c r="S53" s="280"/>
    </row>
    <row r="54" spans="1:19" ht="15.75">
      <c r="A54" s="190">
        <f t="shared" si="0"/>
        <v>45</v>
      </c>
      <c r="B54" s="191" t="s">
        <v>129</v>
      </c>
      <c r="C54" s="192" t="s">
        <v>348</v>
      </c>
      <c r="D54" s="191" t="s">
        <v>374</v>
      </c>
      <c r="E54" s="193">
        <v>13800</v>
      </c>
      <c r="F54" s="194">
        <v>31.753799999999998</v>
      </c>
      <c r="G54" s="195">
        <v>4.4999999999999997E-3</v>
      </c>
      <c r="Q54" s="278"/>
      <c r="R54" s="279"/>
      <c r="S54" s="280"/>
    </row>
    <row r="55" spans="1:19" ht="15.75">
      <c r="A55" s="190">
        <f t="shared" si="0"/>
        <v>46</v>
      </c>
      <c r="B55" s="191" t="s">
        <v>100</v>
      </c>
      <c r="C55" s="192" t="s">
        <v>318</v>
      </c>
      <c r="D55" s="191" t="s">
        <v>339</v>
      </c>
      <c r="E55" s="193">
        <v>2384</v>
      </c>
      <c r="F55" s="194">
        <v>31.542704000000001</v>
      </c>
      <c r="G55" s="195">
        <v>4.4999999999999997E-3</v>
      </c>
      <c r="Q55" s="278"/>
      <c r="R55" s="279"/>
      <c r="S55" s="280"/>
    </row>
    <row r="56" spans="1:19" ht="15.75">
      <c r="A56" s="190">
        <f t="shared" si="0"/>
        <v>47</v>
      </c>
      <c r="B56" s="191" t="s">
        <v>50</v>
      </c>
      <c r="C56" s="192" t="s">
        <v>49</v>
      </c>
      <c r="D56" s="191" t="s">
        <v>337</v>
      </c>
      <c r="E56" s="193">
        <v>20251</v>
      </c>
      <c r="F56" s="194">
        <v>31.277669499999998</v>
      </c>
      <c r="G56" s="195">
        <v>4.4000000000000003E-3</v>
      </c>
      <c r="Q56" s="278"/>
      <c r="R56" s="279"/>
      <c r="S56" s="280"/>
    </row>
    <row r="57" spans="1:19" ht="15.75">
      <c r="A57" s="190">
        <f t="shared" si="0"/>
        <v>48</v>
      </c>
      <c r="B57" s="191" t="s">
        <v>102</v>
      </c>
      <c r="C57" s="192" t="s">
        <v>321</v>
      </c>
      <c r="D57" s="191" t="s">
        <v>328</v>
      </c>
      <c r="E57" s="193">
        <v>3399</v>
      </c>
      <c r="F57" s="194">
        <v>31.002279000000001</v>
      </c>
      <c r="G57" s="195">
        <v>4.4000000000000003E-3</v>
      </c>
      <c r="Q57" s="278"/>
      <c r="R57" s="279"/>
      <c r="S57" s="280"/>
    </row>
    <row r="58" spans="1:19" ht="15.75">
      <c r="A58" s="190">
        <f t="shared" si="0"/>
        <v>49</v>
      </c>
      <c r="B58" s="191" t="s">
        <v>128</v>
      </c>
      <c r="C58" s="192" t="s">
        <v>346</v>
      </c>
      <c r="D58" s="191" t="s">
        <v>373</v>
      </c>
      <c r="E58" s="193">
        <v>10646</v>
      </c>
      <c r="F58" s="194">
        <v>29.739601</v>
      </c>
      <c r="G58" s="195">
        <v>4.1999999999999997E-3</v>
      </c>
      <c r="Q58" s="278"/>
      <c r="R58" s="279"/>
      <c r="S58" s="280"/>
    </row>
    <row r="59" spans="1:19" ht="15.75">
      <c r="A59" s="190">
        <f t="shared" si="0"/>
        <v>50</v>
      </c>
      <c r="B59" s="191" t="s">
        <v>104</v>
      </c>
      <c r="C59" s="192" t="s">
        <v>531</v>
      </c>
      <c r="D59" s="191" t="s">
        <v>327</v>
      </c>
      <c r="E59" s="193">
        <v>6601</v>
      </c>
      <c r="F59" s="194">
        <v>27.093804500000001</v>
      </c>
      <c r="G59" s="195">
        <v>3.8999999999999998E-3</v>
      </c>
      <c r="Q59" s="278"/>
      <c r="R59" s="279"/>
      <c r="S59" s="280"/>
    </row>
    <row r="60" spans="1:19" ht="15.75">
      <c r="A60" s="190">
        <f t="shared" si="0"/>
        <v>51</v>
      </c>
      <c r="B60" s="191" t="s">
        <v>105</v>
      </c>
      <c r="C60" s="192" t="s">
        <v>536</v>
      </c>
      <c r="D60" s="191" t="s">
        <v>342</v>
      </c>
      <c r="E60" s="193">
        <v>9292</v>
      </c>
      <c r="F60" s="194">
        <v>25.794592000000002</v>
      </c>
      <c r="G60" s="195">
        <v>3.7000000000000002E-3</v>
      </c>
      <c r="Q60" s="278"/>
      <c r="R60" s="279"/>
      <c r="S60" s="280"/>
    </row>
    <row r="61" spans="1:19" ht="15.75">
      <c r="A61" s="190">
        <f t="shared" si="0"/>
        <v>52</v>
      </c>
      <c r="B61" s="191" t="s">
        <v>103</v>
      </c>
      <c r="C61" s="192" t="s">
        <v>320</v>
      </c>
      <c r="D61" s="191" t="s">
        <v>339</v>
      </c>
      <c r="E61" s="193">
        <v>29331</v>
      </c>
      <c r="F61" s="194">
        <v>25.503304499999999</v>
      </c>
      <c r="G61" s="195">
        <v>3.5999999999999999E-3</v>
      </c>
      <c r="Q61" s="278"/>
      <c r="R61" s="279"/>
      <c r="S61" s="280"/>
    </row>
    <row r="62" spans="1:19" ht="15.75">
      <c r="A62" s="190">
        <f t="shared" si="0"/>
        <v>53</v>
      </c>
      <c r="B62" s="191" t="s">
        <v>137</v>
      </c>
      <c r="C62" s="192" t="s">
        <v>556</v>
      </c>
      <c r="D62" s="191" t="s">
        <v>329</v>
      </c>
      <c r="E62" s="193">
        <v>3125</v>
      </c>
      <c r="F62" s="194">
        <v>24.681249999999999</v>
      </c>
      <c r="G62" s="195">
        <v>3.5000000000000001E-3</v>
      </c>
      <c r="Q62" s="278"/>
      <c r="R62" s="279"/>
      <c r="S62" s="280"/>
    </row>
    <row r="63" spans="1:19" ht="15.75">
      <c r="A63" s="190">
        <f t="shared" si="0"/>
        <v>54</v>
      </c>
      <c r="B63" s="191" t="s">
        <v>134</v>
      </c>
      <c r="C63" s="192" t="s">
        <v>538</v>
      </c>
      <c r="D63" s="191" t="s">
        <v>335</v>
      </c>
      <c r="E63" s="193">
        <v>2676</v>
      </c>
      <c r="F63" s="194">
        <v>23.6157</v>
      </c>
      <c r="G63" s="195">
        <v>3.3999999999999998E-3</v>
      </c>
      <c r="Q63" s="278"/>
      <c r="R63" s="279"/>
      <c r="S63" s="280"/>
    </row>
    <row r="64" spans="1:19" ht="15.75">
      <c r="A64" s="190">
        <f t="shared" si="0"/>
        <v>55</v>
      </c>
      <c r="B64" s="191" t="s">
        <v>145</v>
      </c>
      <c r="C64" s="192" t="s">
        <v>355</v>
      </c>
      <c r="D64" s="191" t="s">
        <v>334</v>
      </c>
      <c r="E64" s="193">
        <v>20442</v>
      </c>
      <c r="F64" s="194">
        <v>23.089238999999999</v>
      </c>
      <c r="G64" s="195">
        <v>3.3E-3</v>
      </c>
      <c r="Q64" s="278"/>
      <c r="R64" s="279"/>
      <c r="S64" s="280"/>
    </row>
    <row r="65" spans="1:19" ht="15.75">
      <c r="A65" s="190">
        <f t="shared" si="0"/>
        <v>56</v>
      </c>
      <c r="B65" s="191" t="s">
        <v>138</v>
      </c>
      <c r="C65" s="192" t="s">
        <v>353</v>
      </c>
      <c r="D65" s="191" t="s">
        <v>326</v>
      </c>
      <c r="E65" s="193">
        <v>611</v>
      </c>
      <c r="F65" s="194">
        <v>23.042948500000001</v>
      </c>
      <c r="G65" s="195">
        <v>3.3E-3</v>
      </c>
      <c r="Q65" s="278"/>
      <c r="R65" s="279"/>
      <c r="S65" s="280"/>
    </row>
    <row r="66" spans="1:19" ht="15.75">
      <c r="A66" s="190">
        <f t="shared" si="0"/>
        <v>57</v>
      </c>
      <c r="B66" s="191" t="s">
        <v>133</v>
      </c>
      <c r="C66" s="192" t="s">
        <v>548</v>
      </c>
      <c r="D66" s="191" t="s">
        <v>326</v>
      </c>
      <c r="E66" s="193">
        <v>1702</v>
      </c>
      <c r="F66" s="194">
        <v>22.978701999999998</v>
      </c>
      <c r="G66" s="195">
        <v>3.3E-3</v>
      </c>
      <c r="Q66" s="278"/>
      <c r="R66" s="279"/>
      <c r="S66" s="280"/>
    </row>
    <row r="67" spans="1:19" ht="15.75">
      <c r="A67" s="190">
        <f t="shared" si="0"/>
        <v>58</v>
      </c>
      <c r="B67" s="191" t="s">
        <v>136</v>
      </c>
      <c r="C67" s="192" t="s">
        <v>1246</v>
      </c>
      <c r="D67" s="191" t="s">
        <v>328</v>
      </c>
      <c r="E67" s="193">
        <v>4373</v>
      </c>
      <c r="F67" s="194">
        <v>22.107701500000001</v>
      </c>
      <c r="G67" s="195">
        <v>3.0999999999999999E-3</v>
      </c>
      <c r="Q67" s="278"/>
      <c r="R67" s="279"/>
      <c r="S67" s="280"/>
    </row>
    <row r="68" spans="1:19" ht="15.75">
      <c r="A68" s="190">
        <f t="shared" si="0"/>
        <v>59</v>
      </c>
      <c r="B68" s="191" t="s">
        <v>132</v>
      </c>
      <c r="C68" s="192" t="s">
        <v>545</v>
      </c>
      <c r="D68" s="191" t="s">
        <v>336</v>
      </c>
      <c r="E68" s="193">
        <v>1067</v>
      </c>
      <c r="F68" s="194">
        <v>21.860696000000001</v>
      </c>
      <c r="G68" s="195">
        <v>3.0999999999999999E-3</v>
      </c>
      <c r="Q68" s="278"/>
      <c r="R68" s="279"/>
      <c r="S68" s="280"/>
    </row>
    <row r="69" spans="1:19" ht="15.75">
      <c r="A69" s="190">
        <f t="shared" si="0"/>
        <v>60</v>
      </c>
      <c r="B69" s="191" t="s">
        <v>131</v>
      </c>
      <c r="C69" s="192" t="s">
        <v>352</v>
      </c>
      <c r="D69" s="191" t="s">
        <v>329</v>
      </c>
      <c r="E69" s="193">
        <v>7694</v>
      </c>
      <c r="F69" s="194">
        <v>21.658609999999999</v>
      </c>
      <c r="G69" s="195">
        <v>3.0999999999999999E-3</v>
      </c>
      <c r="Q69" s="278"/>
      <c r="R69" s="279"/>
      <c r="S69" s="280"/>
    </row>
    <row r="70" spans="1:19" ht="15.75">
      <c r="A70" s="190">
        <f t="shared" si="0"/>
        <v>61</v>
      </c>
      <c r="B70" s="191" t="s">
        <v>135</v>
      </c>
      <c r="C70" s="192" t="s">
        <v>349</v>
      </c>
      <c r="D70" s="191" t="s">
        <v>375</v>
      </c>
      <c r="E70" s="193">
        <v>231</v>
      </c>
      <c r="F70" s="194">
        <v>21.390599999999999</v>
      </c>
      <c r="G70" s="195">
        <v>3.0000000000000001E-3</v>
      </c>
      <c r="Q70" s="278"/>
      <c r="R70" s="279"/>
      <c r="S70" s="280"/>
    </row>
    <row r="71" spans="1:19" ht="15.75">
      <c r="A71" s="190">
        <f t="shared" si="0"/>
        <v>62</v>
      </c>
      <c r="B71" s="191" t="s">
        <v>139</v>
      </c>
      <c r="C71" s="192" t="s">
        <v>354</v>
      </c>
      <c r="D71" s="191" t="s">
        <v>329</v>
      </c>
      <c r="E71" s="193">
        <v>8375</v>
      </c>
      <c r="F71" s="194">
        <v>20.2214375</v>
      </c>
      <c r="G71" s="195">
        <v>2.8999999999999998E-3</v>
      </c>
      <c r="Q71" s="278"/>
      <c r="R71" s="279"/>
      <c r="S71" s="280"/>
    </row>
    <row r="72" spans="1:19" ht="15.75">
      <c r="A72" s="190">
        <f t="shared" si="0"/>
        <v>63</v>
      </c>
      <c r="B72" s="191" t="s">
        <v>880</v>
      </c>
      <c r="C72" s="192" t="s">
        <v>1247</v>
      </c>
      <c r="D72" s="191" t="s">
        <v>327</v>
      </c>
      <c r="E72" s="193">
        <v>6146</v>
      </c>
      <c r="F72" s="194">
        <v>20.115857999999999</v>
      </c>
      <c r="G72" s="195">
        <v>2.8999999999999998E-3</v>
      </c>
      <c r="Q72" s="278"/>
      <c r="R72" s="279"/>
      <c r="S72" s="280"/>
    </row>
    <row r="73" spans="1:19" ht="15.75">
      <c r="A73" s="190">
        <f t="shared" si="0"/>
        <v>64</v>
      </c>
      <c r="B73" s="191" t="s">
        <v>140</v>
      </c>
      <c r="C73" s="192" t="s">
        <v>350</v>
      </c>
      <c r="D73" s="191" t="s">
        <v>326</v>
      </c>
      <c r="E73" s="193">
        <v>2720</v>
      </c>
      <c r="F73" s="194">
        <v>19.36504</v>
      </c>
      <c r="G73" s="195">
        <v>2.8E-3</v>
      </c>
      <c r="Q73" s="278"/>
      <c r="R73" s="279"/>
      <c r="S73" s="280"/>
    </row>
    <row r="74" spans="1:19" ht="15.75">
      <c r="A74" s="190">
        <f t="shared" si="0"/>
        <v>65</v>
      </c>
      <c r="B74" s="191" t="s">
        <v>146</v>
      </c>
      <c r="C74" s="192" t="s">
        <v>544</v>
      </c>
      <c r="D74" s="191" t="s">
        <v>329</v>
      </c>
      <c r="E74" s="193">
        <v>8863</v>
      </c>
      <c r="F74" s="194">
        <v>18.709793000000001</v>
      </c>
      <c r="G74" s="195">
        <v>2.7000000000000001E-3</v>
      </c>
      <c r="Q74" s="278"/>
      <c r="R74" s="279"/>
      <c r="S74" s="280"/>
    </row>
    <row r="75" spans="1:19" ht="15.75">
      <c r="A75" s="190">
        <f t="shared" si="0"/>
        <v>66</v>
      </c>
      <c r="B75" s="191" t="s">
        <v>108</v>
      </c>
      <c r="C75" s="192" t="s">
        <v>323</v>
      </c>
      <c r="D75" s="191" t="s">
        <v>337</v>
      </c>
      <c r="E75" s="193">
        <v>9962</v>
      </c>
      <c r="F75" s="194">
        <v>18.584111</v>
      </c>
      <c r="G75" s="195">
        <v>2.5999999999999999E-3</v>
      </c>
      <c r="Q75" s="278"/>
      <c r="R75" s="279"/>
      <c r="S75" s="280"/>
    </row>
    <row r="76" spans="1:19" ht="15.75">
      <c r="A76" s="190">
        <f t="shared" ref="A76:A139" si="1">+A75+1</f>
        <v>67</v>
      </c>
      <c r="B76" s="191" t="s">
        <v>142</v>
      </c>
      <c r="C76" s="192" t="s">
        <v>356</v>
      </c>
      <c r="D76" s="191" t="s">
        <v>326</v>
      </c>
      <c r="E76" s="193">
        <v>13952</v>
      </c>
      <c r="F76" s="194">
        <v>18.514303999999999</v>
      </c>
      <c r="G76" s="195">
        <v>2.5999999999999999E-3</v>
      </c>
      <c r="Q76" s="278"/>
      <c r="R76" s="279"/>
      <c r="S76" s="280"/>
    </row>
    <row r="77" spans="1:19" ht="15.75">
      <c r="A77" s="190">
        <f t="shared" si="1"/>
        <v>68</v>
      </c>
      <c r="B77" s="191" t="s">
        <v>148</v>
      </c>
      <c r="C77" s="192" t="s">
        <v>359</v>
      </c>
      <c r="D77" s="191" t="s">
        <v>336</v>
      </c>
      <c r="E77" s="193">
        <v>3574</v>
      </c>
      <c r="F77" s="194">
        <v>17.959350000000001</v>
      </c>
      <c r="G77" s="195">
        <v>2.5999999999999999E-3</v>
      </c>
      <c r="Q77" s="278"/>
      <c r="R77" s="279"/>
      <c r="S77" s="280"/>
    </row>
    <row r="78" spans="1:19" ht="15.75">
      <c r="A78" s="190">
        <f t="shared" si="1"/>
        <v>69</v>
      </c>
      <c r="B78" s="191" t="s">
        <v>107</v>
      </c>
      <c r="C78" s="192" t="s">
        <v>324</v>
      </c>
      <c r="D78" s="191" t="s">
        <v>338</v>
      </c>
      <c r="E78" s="193">
        <v>3458</v>
      </c>
      <c r="F78" s="194">
        <v>17.825990000000001</v>
      </c>
      <c r="G78" s="195">
        <v>2.5000000000000001E-3</v>
      </c>
      <c r="Q78" s="278"/>
      <c r="R78" s="279"/>
      <c r="S78" s="280"/>
    </row>
    <row r="79" spans="1:19" ht="15.75">
      <c r="A79" s="190">
        <f t="shared" si="1"/>
        <v>70</v>
      </c>
      <c r="B79" s="191" t="s">
        <v>106</v>
      </c>
      <c r="C79" s="192" t="s">
        <v>322</v>
      </c>
      <c r="D79" s="191" t="s">
        <v>336</v>
      </c>
      <c r="E79" s="193">
        <v>3928</v>
      </c>
      <c r="F79" s="194">
        <v>17.583691999999999</v>
      </c>
      <c r="G79" s="195">
        <v>2.5000000000000001E-3</v>
      </c>
      <c r="Q79" s="278"/>
      <c r="R79" s="279"/>
      <c r="S79" s="280"/>
    </row>
    <row r="80" spans="1:19" ht="15.75">
      <c r="A80" s="190">
        <f t="shared" si="1"/>
        <v>71</v>
      </c>
      <c r="B80" s="191" t="s">
        <v>147</v>
      </c>
      <c r="C80" s="192" t="s">
        <v>361</v>
      </c>
      <c r="D80" s="191" t="s">
        <v>328</v>
      </c>
      <c r="E80" s="193">
        <v>3653</v>
      </c>
      <c r="F80" s="194">
        <v>17.574583000000001</v>
      </c>
      <c r="G80" s="195">
        <v>2.5000000000000001E-3</v>
      </c>
      <c r="Q80" s="278"/>
      <c r="R80" s="279"/>
      <c r="S80" s="280"/>
    </row>
    <row r="81" spans="1:19" ht="15.75">
      <c r="A81" s="190">
        <f t="shared" si="1"/>
        <v>72</v>
      </c>
      <c r="B81" s="191" t="s">
        <v>150</v>
      </c>
      <c r="C81" s="192" t="s">
        <v>360</v>
      </c>
      <c r="D81" s="191" t="s">
        <v>378</v>
      </c>
      <c r="E81" s="193">
        <v>11517</v>
      </c>
      <c r="F81" s="194">
        <v>17.338843499999999</v>
      </c>
      <c r="G81" s="195">
        <v>2.5000000000000001E-3</v>
      </c>
      <c r="Q81" s="278"/>
      <c r="R81" s="279"/>
      <c r="S81" s="280"/>
    </row>
    <row r="82" spans="1:19" ht="15.75">
      <c r="A82" s="190">
        <f t="shared" si="1"/>
        <v>73</v>
      </c>
      <c r="B82" s="191" t="s">
        <v>143</v>
      </c>
      <c r="C82" s="192" t="s">
        <v>351</v>
      </c>
      <c r="D82" s="191" t="s">
        <v>336</v>
      </c>
      <c r="E82" s="193">
        <v>1622</v>
      </c>
      <c r="F82" s="194">
        <v>17.034244000000001</v>
      </c>
      <c r="G82" s="195">
        <v>2.3999999999999998E-3</v>
      </c>
      <c r="Q82" s="278"/>
      <c r="R82" s="279"/>
      <c r="S82" s="280"/>
    </row>
    <row r="83" spans="1:19" ht="15.75">
      <c r="A83" s="190">
        <f t="shared" si="1"/>
        <v>74</v>
      </c>
      <c r="B83" s="191" t="s">
        <v>144</v>
      </c>
      <c r="C83" s="192" t="s">
        <v>549</v>
      </c>
      <c r="D83" s="191" t="s">
        <v>376</v>
      </c>
      <c r="E83" s="193">
        <v>3470</v>
      </c>
      <c r="F83" s="194">
        <v>16.99606</v>
      </c>
      <c r="G83" s="195">
        <v>2.3999999999999998E-3</v>
      </c>
      <c r="Q83" s="278"/>
      <c r="R83" s="279"/>
      <c r="S83" s="280"/>
    </row>
    <row r="84" spans="1:19" ht="15.75">
      <c r="A84" s="190">
        <f t="shared" si="1"/>
        <v>75</v>
      </c>
      <c r="B84" s="191" t="s">
        <v>149</v>
      </c>
      <c r="C84" s="192" t="s">
        <v>363</v>
      </c>
      <c r="D84" s="191" t="s">
        <v>328</v>
      </c>
      <c r="E84" s="193">
        <v>4766</v>
      </c>
      <c r="F84" s="194">
        <v>16.823979999999999</v>
      </c>
      <c r="G84" s="195">
        <v>2.3999999999999998E-3</v>
      </c>
      <c r="Q84" s="278"/>
      <c r="R84" s="279"/>
      <c r="S84" s="280"/>
    </row>
    <row r="85" spans="1:19" ht="15.75">
      <c r="A85" s="190">
        <f t="shared" si="1"/>
        <v>76</v>
      </c>
      <c r="B85" s="191" t="s">
        <v>152</v>
      </c>
      <c r="C85" s="192" t="s">
        <v>362</v>
      </c>
      <c r="D85" s="191" t="s">
        <v>541</v>
      </c>
      <c r="E85" s="193">
        <v>4486</v>
      </c>
      <c r="F85" s="194">
        <v>16.053151</v>
      </c>
      <c r="G85" s="195">
        <v>2.3E-3</v>
      </c>
      <c r="Q85" s="278"/>
      <c r="R85" s="279"/>
      <c r="S85" s="280"/>
    </row>
    <row r="86" spans="1:19" ht="15.75">
      <c r="A86" s="190">
        <f t="shared" si="1"/>
        <v>77</v>
      </c>
      <c r="B86" s="191" t="s">
        <v>151</v>
      </c>
      <c r="C86" s="192" t="s">
        <v>358</v>
      </c>
      <c r="D86" s="191" t="s">
        <v>377</v>
      </c>
      <c r="E86" s="193">
        <v>1948</v>
      </c>
      <c r="F86" s="194">
        <v>15.74958</v>
      </c>
      <c r="G86" s="195">
        <v>2.2000000000000001E-3</v>
      </c>
      <c r="Q86" s="278"/>
      <c r="R86" s="279"/>
      <c r="S86" s="280"/>
    </row>
    <row r="87" spans="1:19" ht="15.75">
      <c r="A87" s="190">
        <f t="shared" si="1"/>
        <v>78</v>
      </c>
      <c r="B87" s="191" t="s">
        <v>158</v>
      </c>
      <c r="C87" s="192" t="s">
        <v>540</v>
      </c>
      <c r="D87" s="191" t="s">
        <v>379</v>
      </c>
      <c r="E87" s="193">
        <v>1383</v>
      </c>
      <c r="F87" s="194">
        <v>15.706731</v>
      </c>
      <c r="G87" s="195">
        <v>2.2000000000000001E-3</v>
      </c>
      <c r="Q87" s="278"/>
      <c r="R87" s="279"/>
      <c r="S87" s="280"/>
    </row>
    <row r="88" spans="1:19" ht="15.75">
      <c r="A88" s="190">
        <f t="shared" si="1"/>
        <v>79</v>
      </c>
      <c r="B88" s="191" t="s">
        <v>109</v>
      </c>
      <c r="C88" s="192" t="s">
        <v>325</v>
      </c>
      <c r="D88" s="191" t="s">
        <v>340</v>
      </c>
      <c r="E88" s="193">
        <v>2353</v>
      </c>
      <c r="F88" s="194">
        <v>15.4462685</v>
      </c>
      <c r="G88" s="195">
        <v>2.2000000000000001E-3</v>
      </c>
      <c r="Q88" s="278"/>
      <c r="R88" s="279"/>
      <c r="S88" s="280"/>
    </row>
    <row r="89" spans="1:19" ht="15.75">
      <c r="A89" s="190">
        <f t="shared" si="1"/>
        <v>80</v>
      </c>
      <c r="B89" s="191" t="s">
        <v>881</v>
      </c>
      <c r="C89" s="192" t="s">
        <v>1248</v>
      </c>
      <c r="D89" s="191" t="s">
        <v>326</v>
      </c>
      <c r="E89" s="193">
        <v>10236</v>
      </c>
      <c r="F89" s="194">
        <v>15.287466</v>
      </c>
      <c r="G89" s="195">
        <v>2.2000000000000001E-3</v>
      </c>
      <c r="Q89" s="278"/>
      <c r="R89" s="279"/>
      <c r="S89" s="280"/>
    </row>
    <row r="90" spans="1:19" ht="15.75">
      <c r="A90" s="190">
        <f t="shared" si="1"/>
        <v>81</v>
      </c>
      <c r="B90" s="191" t="s">
        <v>157</v>
      </c>
      <c r="C90" s="192" t="s">
        <v>44</v>
      </c>
      <c r="D90" s="191" t="s">
        <v>329</v>
      </c>
      <c r="E90" s="193">
        <v>1568</v>
      </c>
      <c r="F90" s="194">
        <v>15.199408</v>
      </c>
      <c r="G90" s="195">
        <v>2.2000000000000001E-3</v>
      </c>
      <c r="Q90" s="278"/>
      <c r="R90" s="279"/>
      <c r="S90" s="280"/>
    </row>
    <row r="91" spans="1:19" ht="15.75">
      <c r="A91" s="190">
        <f t="shared" si="1"/>
        <v>82</v>
      </c>
      <c r="B91" s="191" t="s">
        <v>162</v>
      </c>
      <c r="C91" s="192" t="s">
        <v>368</v>
      </c>
      <c r="D91" s="191" t="s">
        <v>328</v>
      </c>
      <c r="E91" s="193">
        <v>5750</v>
      </c>
      <c r="F91" s="194">
        <v>14.665374999999999</v>
      </c>
      <c r="G91" s="195">
        <v>2.0999999999999999E-3</v>
      </c>
      <c r="Q91" s="278"/>
      <c r="R91" s="279"/>
      <c r="S91" s="280"/>
    </row>
    <row r="92" spans="1:19" ht="15.75">
      <c r="A92" s="190">
        <f t="shared" si="1"/>
        <v>83</v>
      </c>
      <c r="B92" s="191" t="s">
        <v>141</v>
      </c>
      <c r="C92" s="192" t="s">
        <v>357</v>
      </c>
      <c r="D92" s="191" t="s">
        <v>375</v>
      </c>
      <c r="E92" s="193">
        <v>11726</v>
      </c>
      <c r="F92" s="194">
        <v>14.399528</v>
      </c>
      <c r="G92" s="195">
        <v>2E-3</v>
      </c>
      <c r="Q92" s="278"/>
      <c r="R92" s="279"/>
      <c r="S92" s="280"/>
    </row>
    <row r="93" spans="1:19" ht="15.75">
      <c r="A93" s="190">
        <f t="shared" si="1"/>
        <v>84</v>
      </c>
      <c r="B93" s="191" t="s">
        <v>436</v>
      </c>
      <c r="C93" s="192" t="s">
        <v>455</v>
      </c>
      <c r="D93" s="191" t="s">
        <v>329</v>
      </c>
      <c r="E93" s="193">
        <v>1387</v>
      </c>
      <c r="F93" s="194">
        <v>14.379028999999999</v>
      </c>
      <c r="G93" s="195">
        <v>2E-3</v>
      </c>
      <c r="Q93" s="278"/>
      <c r="R93" s="279"/>
      <c r="S93" s="280"/>
    </row>
    <row r="94" spans="1:19" ht="15.75">
      <c r="A94" s="190">
        <f t="shared" si="1"/>
        <v>85</v>
      </c>
      <c r="B94" s="191" t="s">
        <v>168</v>
      </c>
      <c r="C94" s="192" t="s">
        <v>370</v>
      </c>
      <c r="D94" s="191" t="s">
        <v>330</v>
      </c>
      <c r="E94" s="193">
        <v>1414</v>
      </c>
      <c r="F94" s="194">
        <v>14.125152999999999</v>
      </c>
      <c r="G94" s="195">
        <v>2E-3</v>
      </c>
      <c r="Q94" s="278"/>
      <c r="R94" s="279"/>
      <c r="S94" s="280"/>
    </row>
    <row r="95" spans="1:19" ht="15.75">
      <c r="A95" s="190">
        <f t="shared" si="1"/>
        <v>86</v>
      </c>
      <c r="B95" s="191" t="s">
        <v>164</v>
      </c>
      <c r="C95" s="192" t="s">
        <v>552</v>
      </c>
      <c r="D95" s="191" t="s">
        <v>553</v>
      </c>
      <c r="E95" s="193">
        <v>5630</v>
      </c>
      <c r="F95" s="194">
        <v>14.077814999999999</v>
      </c>
      <c r="G95" s="195">
        <v>2E-3</v>
      </c>
      <c r="Q95" s="278"/>
      <c r="R95" s="279"/>
      <c r="S95" s="280"/>
    </row>
    <row r="96" spans="1:19" ht="15.75">
      <c r="A96" s="190">
        <f t="shared" si="1"/>
        <v>87</v>
      </c>
      <c r="B96" s="191" t="s">
        <v>166</v>
      </c>
      <c r="C96" s="192" t="s">
        <v>369</v>
      </c>
      <c r="D96" s="191" t="s">
        <v>334</v>
      </c>
      <c r="E96" s="193">
        <v>16944</v>
      </c>
      <c r="F96" s="194">
        <v>14.012688000000001</v>
      </c>
      <c r="G96" s="195">
        <v>2E-3</v>
      </c>
      <c r="Q96" s="278"/>
      <c r="R96" s="279"/>
      <c r="S96" s="280"/>
    </row>
    <row r="97" spans="1:19" ht="15.75">
      <c r="A97" s="190">
        <f t="shared" si="1"/>
        <v>88</v>
      </c>
      <c r="B97" s="191" t="s">
        <v>154</v>
      </c>
      <c r="C97" s="192" t="s">
        <v>542</v>
      </c>
      <c r="D97" s="191" t="s">
        <v>327</v>
      </c>
      <c r="E97" s="193">
        <v>4229</v>
      </c>
      <c r="F97" s="194">
        <v>13.8986085</v>
      </c>
      <c r="G97" s="195">
        <v>2E-3</v>
      </c>
      <c r="Q97" s="278"/>
      <c r="R97" s="279"/>
      <c r="S97" s="280"/>
    </row>
    <row r="98" spans="1:19" ht="15.75">
      <c r="A98" s="190">
        <f t="shared" si="1"/>
        <v>89</v>
      </c>
      <c r="B98" s="191" t="s">
        <v>882</v>
      </c>
      <c r="C98" s="192" t="s">
        <v>1249</v>
      </c>
      <c r="D98" s="191" t="s">
        <v>328</v>
      </c>
      <c r="E98" s="193">
        <v>2628</v>
      </c>
      <c r="F98" s="194">
        <v>13.894235999999999</v>
      </c>
      <c r="G98" s="195">
        <v>2E-3</v>
      </c>
      <c r="Q98" s="278"/>
      <c r="R98" s="279"/>
      <c r="S98" s="280"/>
    </row>
    <row r="99" spans="1:19" ht="15.75">
      <c r="A99" s="190">
        <f t="shared" si="1"/>
        <v>90</v>
      </c>
      <c r="B99" s="191" t="s">
        <v>159</v>
      </c>
      <c r="C99" s="192" t="s">
        <v>537</v>
      </c>
      <c r="D99" s="191" t="s">
        <v>329</v>
      </c>
      <c r="E99" s="193">
        <v>2878</v>
      </c>
      <c r="F99" s="194">
        <v>13.673378</v>
      </c>
      <c r="G99" s="195">
        <v>1.9E-3</v>
      </c>
      <c r="Q99" s="278"/>
      <c r="R99" s="279"/>
      <c r="S99" s="280"/>
    </row>
    <row r="100" spans="1:19" ht="15.75">
      <c r="A100" s="190">
        <f t="shared" si="1"/>
        <v>91</v>
      </c>
      <c r="B100" s="191" t="s">
        <v>883</v>
      </c>
      <c r="C100" s="192" t="s">
        <v>1250</v>
      </c>
      <c r="D100" s="191" t="s">
        <v>329</v>
      </c>
      <c r="E100" s="193">
        <v>4171</v>
      </c>
      <c r="F100" s="194">
        <v>13.618315000000001</v>
      </c>
      <c r="G100" s="195">
        <v>1.9E-3</v>
      </c>
      <c r="Q100" s="278"/>
      <c r="R100" s="279"/>
      <c r="S100" s="280"/>
    </row>
    <row r="101" spans="1:19" ht="15.75">
      <c r="A101" s="190">
        <f t="shared" si="1"/>
        <v>92</v>
      </c>
      <c r="B101" s="191" t="s">
        <v>156</v>
      </c>
      <c r="C101" s="192" t="s">
        <v>365</v>
      </c>
      <c r="D101" s="191" t="s">
        <v>330</v>
      </c>
      <c r="E101" s="193">
        <v>422</v>
      </c>
      <c r="F101" s="194">
        <v>13.476781000000001</v>
      </c>
      <c r="G101" s="195">
        <v>1.9E-3</v>
      </c>
      <c r="Q101" s="278"/>
      <c r="R101" s="279"/>
      <c r="S101" s="280"/>
    </row>
    <row r="102" spans="1:19" ht="15.75">
      <c r="A102" s="190">
        <f t="shared" si="1"/>
        <v>93</v>
      </c>
      <c r="B102" s="191" t="s">
        <v>884</v>
      </c>
      <c r="C102" s="192" t="s">
        <v>1251</v>
      </c>
      <c r="D102" s="191" t="s">
        <v>326</v>
      </c>
      <c r="E102" s="193">
        <v>5873</v>
      </c>
      <c r="F102" s="194">
        <v>13.3052815</v>
      </c>
      <c r="G102" s="195">
        <v>1.9E-3</v>
      </c>
      <c r="Q102" s="278"/>
      <c r="R102" s="279"/>
      <c r="S102" s="280"/>
    </row>
    <row r="103" spans="1:19" ht="15.75">
      <c r="A103" s="190">
        <f t="shared" si="1"/>
        <v>94</v>
      </c>
      <c r="B103" s="191" t="s">
        <v>885</v>
      </c>
      <c r="C103" s="192" t="s">
        <v>1252</v>
      </c>
      <c r="D103" s="191" t="s">
        <v>328</v>
      </c>
      <c r="E103" s="193">
        <v>2216</v>
      </c>
      <c r="F103" s="194">
        <v>13.099883999999999</v>
      </c>
      <c r="G103" s="195">
        <v>1.9E-3</v>
      </c>
      <c r="Q103" s="278"/>
      <c r="R103" s="279"/>
      <c r="S103" s="280"/>
    </row>
    <row r="104" spans="1:19" ht="15.75">
      <c r="A104" s="190">
        <f t="shared" si="1"/>
        <v>95</v>
      </c>
      <c r="B104" s="191" t="s">
        <v>886</v>
      </c>
      <c r="C104" s="192" t="s">
        <v>1253</v>
      </c>
      <c r="D104" s="191" t="s">
        <v>329</v>
      </c>
      <c r="E104" s="193">
        <v>1525</v>
      </c>
      <c r="F104" s="194">
        <v>12.993</v>
      </c>
      <c r="G104" s="195">
        <v>1.8E-3</v>
      </c>
      <c r="Q104" s="278"/>
      <c r="R104" s="279"/>
      <c r="S104" s="280"/>
    </row>
    <row r="105" spans="1:19" ht="15.75">
      <c r="A105" s="190">
        <f t="shared" si="1"/>
        <v>96</v>
      </c>
      <c r="B105" s="191" t="s">
        <v>155</v>
      </c>
      <c r="C105" s="192" t="s">
        <v>366</v>
      </c>
      <c r="D105" s="191" t="s">
        <v>335</v>
      </c>
      <c r="E105" s="193">
        <v>14965</v>
      </c>
      <c r="F105" s="194">
        <v>12.95969</v>
      </c>
      <c r="G105" s="195">
        <v>1.8E-3</v>
      </c>
      <c r="Q105" s="278"/>
      <c r="R105" s="279"/>
      <c r="S105" s="280"/>
    </row>
    <row r="106" spans="1:19" ht="15.75">
      <c r="A106" s="190">
        <f t="shared" si="1"/>
        <v>97</v>
      </c>
      <c r="B106" s="191" t="s">
        <v>153</v>
      </c>
      <c r="C106" s="192" t="s">
        <v>364</v>
      </c>
      <c r="D106" s="191" t="s">
        <v>338</v>
      </c>
      <c r="E106" s="193">
        <v>14030</v>
      </c>
      <c r="F106" s="194">
        <v>12.942674999999999</v>
      </c>
      <c r="G106" s="195">
        <v>1.8E-3</v>
      </c>
      <c r="Q106" s="278"/>
      <c r="R106" s="279"/>
      <c r="S106" s="280"/>
    </row>
    <row r="107" spans="1:19" ht="15.75">
      <c r="A107" s="190">
        <f t="shared" si="1"/>
        <v>98</v>
      </c>
      <c r="B107" s="191" t="s">
        <v>887</v>
      </c>
      <c r="C107" s="192" t="s">
        <v>1254</v>
      </c>
      <c r="D107" s="191" t="s">
        <v>342</v>
      </c>
      <c r="E107" s="193">
        <v>34519</v>
      </c>
      <c r="F107" s="194">
        <v>12.7202515</v>
      </c>
      <c r="G107" s="195">
        <v>1.8E-3</v>
      </c>
      <c r="Q107" s="278"/>
      <c r="R107" s="279"/>
      <c r="S107" s="280"/>
    </row>
    <row r="108" spans="1:19" ht="15.75">
      <c r="A108" s="190">
        <f t="shared" si="1"/>
        <v>99</v>
      </c>
      <c r="B108" s="191" t="s">
        <v>888</v>
      </c>
      <c r="C108" s="192" t="s">
        <v>1255</v>
      </c>
      <c r="D108" s="191" t="s">
        <v>336</v>
      </c>
      <c r="E108" s="193">
        <v>1165</v>
      </c>
      <c r="F108" s="194">
        <v>12.651899999999999</v>
      </c>
      <c r="G108" s="195">
        <v>1.8E-3</v>
      </c>
      <c r="Q108" s="278"/>
      <c r="R108" s="279"/>
      <c r="S108" s="280"/>
    </row>
    <row r="109" spans="1:19" ht="15.75">
      <c r="A109" s="190">
        <f t="shared" si="1"/>
        <v>100</v>
      </c>
      <c r="B109" s="191" t="s">
        <v>246</v>
      </c>
      <c r="C109" s="192" t="s">
        <v>389</v>
      </c>
      <c r="D109" s="191" t="s">
        <v>338</v>
      </c>
      <c r="E109" s="193">
        <v>42847</v>
      </c>
      <c r="F109" s="194">
        <v>12.42563</v>
      </c>
      <c r="G109" s="195">
        <v>1.8E-3</v>
      </c>
      <c r="Q109" s="278"/>
      <c r="R109" s="279"/>
      <c r="S109" s="280"/>
    </row>
    <row r="110" spans="1:19" ht="15.75">
      <c r="A110" s="190">
        <f t="shared" si="1"/>
        <v>101</v>
      </c>
      <c r="B110" s="191" t="s">
        <v>889</v>
      </c>
      <c r="C110" s="192" t="s">
        <v>1256</v>
      </c>
      <c r="D110" s="191" t="s">
        <v>326</v>
      </c>
      <c r="E110" s="193">
        <v>1700</v>
      </c>
      <c r="F110" s="194">
        <v>12.421900000000001</v>
      </c>
      <c r="G110" s="195">
        <v>1.8E-3</v>
      </c>
      <c r="Q110" s="278"/>
      <c r="R110" s="279"/>
      <c r="S110" s="280"/>
    </row>
    <row r="111" spans="1:19" ht="15.75">
      <c r="A111" s="190">
        <f t="shared" si="1"/>
        <v>102</v>
      </c>
      <c r="B111" s="191" t="s">
        <v>160</v>
      </c>
      <c r="C111" s="192" t="s">
        <v>550</v>
      </c>
      <c r="D111" s="191" t="s">
        <v>341</v>
      </c>
      <c r="E111" s="193">
        <v>7663</v>
      </c>
      <c r="F111" s="194">
        <v>11.6286025</v>
      </c>
      <c r="G111" s="195">
        <v>1.6999999999999999E-3</v>
      </c>
      <c r="Q111" s="278"/>
      <c r="R111" s="279"/>
      <c r="S111" s="280"/>
    </row>
    <row r="112" spans="1:19" ht="15.75">
      <c r="A112" s="190">
        <f t="shared" si="1"/>
        <v>103</v>
      </c>
      <c r="B112" s="191" t="s">
        <v>163</v>
      </c>
      <c r="C112" s="192" t="s">
        <v>543</v>
      </c>
      <c r="D112" s="191" t="s">
        <v>378</v>
      </c>
      <c r="E112" s="193">
        <v>1226</v>
      </c>
      <c r="F112" s="194">
        <v>11.459422</v>
      </c>
      <c r="G112" s="195">
        <v>1.6000000000000001E-3</v>
      </c>
      <c r="Q112" s="278"/>
      <c r="R112" s="279"/>
      <c r="S112" s="280"/>
    </row>
    <row r="113" spans="1:19" ht="15.75">
      <c r="A113" s="190">
        <f t="shared" si="1"/>
        <v>104</v>
      </c>
      <c r="B113" s="191" t="s">
        <v>890</v>
      </c>
      <c r="C113" s="192" t="s">
        <v>1257</v>
      </c>
      <c r="D113" s="191" t="s">
        <v>336</v>
      </c>
      <c r="E113" s="193">
        <v>1318</v>
      </c>
      <c r="F113" s="194">
        <v>11.411244</v>
      </c>
      <c r="G113" s="195">
        <v>1.6000000000000001E-3</v>
      </c>
      <c r="Q113" s="278"/>
      <c r="R113" s="279"/>
      <c r="S113" s="280"/>
    </row>
    <row r="114" spans="1:19" ht="15.75">
      <c r="A114" s="190">
        <f t="shared" si="1"/>
        <v>105</v>
      </c>
      <c r="B114" s="191" t="s">
        <v>165</v>
      </c>
      <c r="C114" s="192" t="s">
        <v>555</v>
      </c>
      <c r="D114" s="191" t="s">
        <v>380</v>
      </c>
      <c r="E114" s="193">
        <v>8407</v>
      </c>
      <c r="F114" s="194">
        <v>11.189717</v>
      </c>
      <c r="G114" s="195">
        <v>1.6000000000000001E-3</v>
      </c>
      <c r="Q114" s="278"/>
      <c r="R114" s="279"/>
      <c r="S114" s="280"/>
    </row>
    <row r="115" spans="1:19" ht="15.75">
      <c r="A115" s="190">
        <f t="shared" si="1"/>
        <v>106</v>
      </c>
      <c r="B115" s="191" t="s">
        <v>891</v>
      </c>
      <c r="C115" s="192" t="s">
        <v>1258</v>
      </c>
      <c r="D115" s="191" t="s">
        <v>336</v>
      </c>
      <c r="E115" s="193">
        <v>1968</v>
      </c>
      <c r="F115" s="194">
        <v>11.155608000000001</v>
      </c>
      <c r="G115" s="195">
        <v>1.6000000000000001E-3</v>
      </c>
      <c r="Q115" s="278"/>
      <c r="R115" s="279"/>
      <c r="S115" s="280"/>
    </row>
    <row r="116" spans="1:19" ht="15.75">
      <c r="A116" s="190">
        <f t="shared" si="1"/>
        <v>107</v>
      </c>
      <c r="B116" s="191" t="s">
        <v>892</v>
      </c>
      <c r="C116" s="192" t="s">
        <v>1259</v>
      </c>
      <c r="D116" s="191" t="s">
        <v>327</v>
      </c>
      <c r="E116" s="193">
        <v>3660</v>
      </c>
      <c r="F116" s="194">
        <v>11.10261</v>
      </c>
      <c r="G116" s="195">
        <v>1.6000000000000001E-3</v>
      </c>
      <c r="Q116" s="278"/>
      <c r="R116" s="279"/>
      <c r="S116" s="280"/>
    </row>
    <row r="117" spans="1:19" ht="15.75">
      <c r="A117" s="190">
        <f t="shared" si="1"/>
        <v>108</v>
      </c>
      <c r="B117" s="191" t="s">
        <v>418</v>
      </c>
      <c r="C117" s="192" t="s">
        <v>470</v>
      </c>
      <c r="D117" s="191" t="s">
        <v>374</v>
      </c>
      <c r="E117" s="193">
        <v>2315</v>
      </c>
      <c r="F117" s="194">
        <v>10.929114999999999</v>
      </c>
      <c r="G117" s="195">
        <v>1.6000000000000001E-3</v>
      </c>
      <c r="Q117" s="278"/>
      <c r="R117" s="279"/>
      <c r="S117" s="280"/>
    </row>
    <row r="118" spans="1:19" ht="15.75">
      <c r="A118" s="190">
        <f t="shared" si="1"/>
        <v>109</v>
      </c>
      <c r="B118" s="191" t="s">
        <v>893</v>
      </c>
      <c r="C118" s="192" t="s">
        <v>1260</v>
      </c>
      <c r="D118" s="191" t="s">
        <v>332</v>
      </c>
      <c r="E118" s="193">
        <v>1945</v>
      </c>
      <c r="F118" s="194">
        <v>10.503</v>
      </c>
      <c r="G118" s="195">
        <v>1.5E-3</v>
      </c>
      <c r="Q118" s="278"/>
      <c r="R118" s="279"/>
      <c r="S118" s="280"/>
    </row>
    <row r="119" spans="1:19" ht="15.75">
      <c r="A119" s="190">
        <f t="shared" si="1"/>
        <v>110</v>
      </c>
      <c r="B119" s="191" t="s">
        <v>178</v>
      </c>
      <c r="C119" s="192" t="s">
        <v>559</v>
      </c>
      <c r="D119" s="191" t="s">
        <v>328</v>
      </c>
      <c r="E119" s="193">
        <v>3130</v>
      </c>
      <c r="F119" s="194">
        <v>10.474545000000001</v>
      </c>
      <c r="G119" s="195">
        <v>1.5E-3</v>
      </c>
      <c r="Q119" s="278"/>
      <c r="R119" s="279"/>
      <c r="S119" s="280"/>
    </row>
    <row r="120" spans="1:19" ht="15.75">
      <c r="A120" s="190">
        <f t="shared" si="1"/>
        <v>111</v>
      </c>
      <c r="B120" s="191" t="s">
        <v>161</v>
      </c>
      <c r="C120" s="192" t="s">
        <v>1261</v>
      </c>
      <c r="D120" s="191" t="s">
        <v>340</v>
      </c>
      <c r="E120" s="193">
        <v>9555</v>
      </c>
      <c r="F120" s="194">
        <v>10.219072499999999</v>
      </c>
      <c r="G120" s="195">
        <v>1.5E-3</v>
      </c>
      <c r="Q120" s="278"/>
      <c r="R120" s="279"/>
      <c r="S120" s="280"/>
    </row>
    <row r="121" spans="1:19" ht="15.75">
      <c r="A121" s="190">
        <f t="shared" si="1"/>
        <v>112</v>
      </c>
      <c r="B121" s="191" t="s">
        <v>894</v>
      </c>
      <c r="C121" s="192" t="s">
        <v>1262</v>
      </c>
      <c r="D121" s="191" t="s">
        <v>375</v>
      </c>
      <c r="E121" s="193">
        <v>5167</v>
      </c>
      <c r="F121" s="194">
        <v>10.204825</v>
      </c>
      <c r="G121" s="195">
        <v>1.5E-3</v>
      </c>
      <c r="Q121" s="278"/>
      <c r="R121" s="279"/>
      <c r="S121" s="280"/>
    </row>
    <row r="122" spans="1:19" ht="15.75">
      <c r="A122" s="190">
        <f t="shared" si="1"/>
        <v>113</v>
      </c>
      <c r="B122" s="191" t="s">
        <v>895</v>
      </c>
      <c r="C122" s="192" t="s">
        <v>1263</v>
      </c>
      <c r="D122" s="191" t="s">
        <v>339</v>
      </c>
      <c r="E122" s="193">
        <v>221</v>
      </c>
      <c r="F122" s="194">
        <v>9.8756059999999994</v>
      </c>
      <c r="G122" s="195">
        <v>1.4E-3</v>
      </c>
      <c r="Q122" s="278"/>
      <c r="R122" s="279"/>
      <c r="S122" s="280"/>
    </row>
    <row r="123" spans="1:19" ht="15.75">
      <c r="A123" s="190">
        <f t="shared" si="1"/>
        <v>114</v>
      </c>
      <c r="B123" s="191" t="s">
        <v>169</v>
      </c>
      <c r="C123" s="192" t="s">
        <v>558</v>
      </c>
      <c r="D123" s="191" t="s">
        <v>328</v>
      </c>
      <c r="E123" s="193">
        <v>8771</v>
      </c>
      <c r="F123" s="194">
        <v>9.4375959999999992</v>
      </c>
      <c r="G123" s="195">
        <v>1.2999999999999999E-3</v>
      </c>
      <c r="Q123" s="278"/>
      <c r="R123" s="279"/>
      <c r="S123" s="280"/>
    </row>
    <row r="124" spans="1:19" ht="15.75">
      <c r="A124" s="190">
        <f t="shared" si="1"/>
        <v>115</v>
      </c>
      <c r="B124" s="191" t="s">
        <v>896</v>
      </c>
      <c r="C124" s="192" t="s">
        <v>1264</v>
      </c>
      <c r="D124" s="191" t="s">
        <v>328</v>
      </c>
      <c r="E124" s="193">
        <v>33995</v>
      </c>
      <c r="F124" s="194">
        <v>9.2296425000000006</v>
      </c>
      <c r="G124" s="195">
        <v>1.2999999999999999E-3</v>
      </c>
      <c r="Q124" s="278"/>
      <c r="R124" s="279"/>
      <c r="S124" s="280"/>
    </row>
    <row r="125" spans="1:19" ht="15.75">
      <c r="A125" s="190">
        <f t="shared" si="1"/>
        <v>116</v>
      </c>
      <c r="B125" s="191" t="s">
        <v>897</v>
      </c>
      <c r="C125" s="192" t="s">
        <v>1265</v>
      </c>
      <c r="D125" s="191" t="s">
        <v>376</v>
      </c>
      <c r="E125" s="193">
        <v>3665</v>
      </c>
      <c r="F125" s="194">
        <v>9.1588349999999998</v>
      </c>
      <c r="G125" s="195">
        <v>1.2999999999999999E-3</v>
      </c>
      <c r="Q125" s="278"/>
      <c r="R125" s="279"/>
      <c r="S125" s="280"/>
    </row>
    <row r="126" spans="1:19" ht="15.75">
      <c r="A126" s="190">
        <f t="shared" si="1"/>
        <v>117</v>
      </c>
      <c r="B126" s="191" t="s">
        <v>41</v>
      </c>
      <c r="C126" s="192" t="s">
        <v>31</v>
      </c>
      <c r="D126" s="191" t="s">
        <v>541</v>
      </c>
      <c r="E126" s="193">
        <v>3847</v>
      </c>
      <c r="F126" s="194">
        <v>8.9423514999999991</v>
      </c>
      <c r="G126" s="195">
        <v>1.2999999999999999E-3</v>
      </c>
      <c r="Q126" s="278"/>
      <c r="R126" s="279"/>
      <c r="S126" s="280"/>
    </row>
    <row r="127" spans="1:19" ht="15.75">
      <c r="A127" s="190">
        <f t="shared" si="1"/>
        <v>118</v>
      </c>
      <c r="B127" s="191" t="s">
        <v>898</v>
      </c>
      <c r="C127" s="192" t="s">
        <v>1266</v>
      </c>
      <c r="D127" s="191" t="s">
        <v>340</v>
      </c>
      <c r="E127" s="193">
        <v>1353</v>
      </c>
      <c r="F127" s="194">
        <v>8.7823229999999999</v>
      </c>
      <c r="G127" s="195">
        <v>1.1999999999999999E-3</v>
      </c>
      <c r="Q127" s="278"/>
      <c r="R127" s="279"/>
      <c r="S127" s="280"/>
    </row>
    <row r="128" spans="1:19" ht="15.75">
      <c r="A128" s="190">
        <f t="shared" si="1"/>
        <v>119</v>
      </c>
      <c r="B128" s="191" t="s">
        <v>437</v>
      </c>
      <c r="C128" s="192" t="s">
        <v>472</v>
      </c>
      <c r="D128" s="191" t="s">
        <v>326</v>
      </c>
      <c r="E128" s="193">
        <v>721</v>
      </c>
      <c r="F128" s="194">
        <v>8.656326</v>
      </c>
      <c r="G128" s="195">
        <v>1.1999999999999999E-3</v>
      </c>
      <c r="Q128" s="278"/>
      <c r="R128" s="279"/>
      <c r="S128" s="280"/>
    </row>
    <row r="129" spans="1:19" ht="15.75">
      <c r="A129" s="190">
        <f t="shared" si="1"/>
        <v>120</v>
      </c>
      <c r="B129" s="191" t="s">
        <v>899</v>
      </c>
      <c r="C129" s="192" t="s">
        <v>1267</v>
      </c>
      <c r="D129" s="191" t="s">
        <v>336</v>
      </c>
      <c r="E129" s="193">
        <v>1743</v>
      </c>
      <c r="F129" s="194">
        <v>8.5807889999999993</v>
      </c>
      <c r="G129" s="195">
        <v>1.1999999999999999E-3</v>
      </c>
      <c r="Q129" s="278"/>
      <c r="R129" s="279"/>
      <c r="S129" s="280"/>
    </row>
    <row r="130" spans="1:19" ht="15.75">
      <c r="A130" s="190">
        <f t="shared" si="1"/>
        <v>121</v>
      </c>
      <c r="B130" s="191" t="s">
        <v>397</v>
      </c>
      <c r="C130" s="192" t="s">
        <v>458</v>
      </c>
      <c r="D130" s="191" t="s">
        <v>329</v>
      </c>
      <c r="E130" s="193">
        <v>843</v>
      </c>
      <c r="F130" s="194">
        <v>8.4797370000000001</v>
      </c>
      <c r="G130" s="195">
        <v>1.1999999999999999E-3</v>
      </c>
      <c r="Q130" s="278"/>
      <c r="R130" s="279"/>
      <c r="S130" s="280"/>
    </row>
    <row r="131" spans="1:19" ht="15.75">
      <c r="A131" s="190">
        <f t="shared" si="1"/>
        <v>122</v>
      </c>
      <c r="B131" s="191" t="s">
        <v>179</v>
      </c>
      <c r="C131" s="192" t="s">
        <v>382</v>
      </c>
      <c r="D131" s="191" t="s">
        <v>328</v>
      </c>
      <c r="E131" s="193">
        <v>5109</v>
      </c>
      <c r="F131" s="194">
        <v>8.3557694999999992</v>
      </c>
      <c r="G131" s="195">
        <v>1.1999999999999999E-3</v>
      </c>
      <c r="Q131" s="278"/>
      <c r="R131" s="279"/>
      <c r="S131" s="280"/>
    </row>
    <row r="132" spans="1:19" ht="15.75">
      <c r="A132" s="190">
        <f t="shared" si="1"/>
        <v>123</v>
      </c>
      <c r="B132" s="191" t="s">
        <v>900</v>
      </c>
      <c r="C132" s="192" t="s">
        <v>1268</v>
      </c>
      <c r="D132" s="191" t="s">
        <v>329</v>
      </c>
      <c r="E132" s="193">
        <v>1699</v>
      </c>
      <c r="F132" s="194">
        <v>8.3115079999999999</v>
      </c>
      <c r="G132" s="195">
        <v>1.1999999999999999E-3</v>
      </c>
      <c r="Q132" s="278"/>
      <c r="R132" s="279"/>
      <c r="S132" s="280"/>
    </row>
    <row r="133" spans="1:19" ht="15.75">
      <c r="A133" s="190">
        <f t="shared" si="1"/>
        <v>124</v>
      </c>
      <c r="B133" s="191" t="s">
        <v>901</v>
      </c>
      <c r="C133" s="192" t="s">
        <v>1269</v>
      </c>
      <c r="D133" s="191" t="s">
        <v>375</v>
      </c>
      <c r="E133" s="193">
        <v>63</v>
      </c>
      <c r="F133" s="194">
        <v>8.2774754999999995</v>
      </c>
      <c r="G133" s="195">
        <v>1.1999999999999999E-3</v>
      </c>
      <c r="Q133" s="278"/>
      <c r="R133" s="279"/>
      <c r="S133" s="280"/>
    </row>
    <row r="134" spans="1:19" ht="15.75">
      <c r="A134" s="190">
        <f t="shared" si="1"/>
        <v>125</v>
      </c>
      <c r="B134" s="191" t="s">
        <v>902</v>
      </c>
      <c r="C134" s="192" t="s">
        <v>1270</v>
      </c>
      <c r="D134" s="191" t="s">
        <v>340</v>
      </c>
      <c r="E134" s="193">
        <v>9398</v>
      </c>
      <c r="F134" s="194">
        <v>8.2373469999999998</v>
      </c>
      <c r="G134" s="195">
        <v>1.1999999999999999E-3</v>
      </c>
      <c r="Q134" s="278"/>
      <c r="R134" s="279"/>
      <c r="S134" s="280"/>
    </row>
    <row r="135" spans="1:19" ht="15.75">
      <c r="A135" s="190">
        <f t="shared" si="1"/>
        <v>126</v>
      </c>
      <c r="B135" s="191" t="s">
        <v>171</v>
      </c>
      <c r="C135" s="192" t="s">
        <v>547</v>
      </c>
      <c r="D135" s="191" t="s">
        <v>333</v>
      </c>
      <c r="E135" s="193">
        <v>33316</v>
      </c>
      <c r="F135" s="194">
        <v>8.1457619999999995</v>
      </c>
      <c r="G135" s="195">
        <v>1.1999999999999999E-3</v>
      </c>
      <c r="Q135" s="278"/>
      <c r="R135" s="279"/>
      <c r="S135" s="280"/>
    </row>
    <row r="136" spans="1:19" ht="15.75">
      <c r="A136" s="190">
        <f t="shared" si="1"/>
        <v>127</v>
      </c>
      <c r="B136" s="191" t="s">
        <v>170</v>
      </c>
      <c r="C136" s="192" t="s">
        <v>1271</v>
      </c>
      <c r="D136" s="191" t="s">
        <v>381</v>
      </c>
      <c r="E136" s="193">
        <v>12885</v>
      </c>
      <c r="F136" s="194">
        <v>7.9629300000000001</v>
      </c>
      <c r="G136" s="195">
        <v>1.1000000000000001E-3</v>
      </c>
      <c r="Q136" s="278"/>
      <c r="R136" s="279"/>
      <c r="S136" s="280"/>
    </row>
    <row r="137" spans="1:19" ht="15.75">
      <c r="A137" s="190">
        <f t="shared" si="1"/>
        <v>128</v>
      </c>
      <c r="B137" s="191" t="s">
        <v>416</v>
      </c>
      <c r="C137" s="192" t="s">
        <v>477</v>
      </c>
      <c r="D137" s="191" t="s">
        <v>339</v>
      </c>
      <c r="E137" s="193">
        <v>3302</v>
      </c>
      <c r="F137" s="194">
        <v>7.956169</v>
      </c>
      <c r="G137" s="195">
        <v>1.1000000000000001E-3</v>
      </c>
      <c r="Q137" s="278"/>
      <c r="R137" s="279"/>
      <c r="S137" s="280"/>
    </row>
    <row r="138" spans="1:19" ht="15.75">
      <c r="A138" s="190">
        <f t="shared" si="1"/>
        <v>129</v>
      </c>
      <c r="B138" s="191" t="s">
        <v>903</v>
      </c>
      <c r="C138" s="192" t="s">
        <v>1272</v>
      </c>
      <c r="D138" s="191" t="s">
        <v>328</v>
      </c>
      <c r="E138" s="193">
        <v>580</v>
      </c>
      <c r="F138" s="194">
        <v>7.94658</v>
      </c>
      <c r="G138" s="195">
        <v>1.1000000000000001E-3</v>
      </c>
      <c r="Q138" s="278"/>
      <c r="R138" s="279"/>
      <c r="S138" s="280"/>
    </row>
    <row r="139" spans="1:19" ht="15.75">
      <c r="A139" s="190">
        <f t="shared" si="1"/>
        <v>130</v>
      </c>
      <c r="B139" s="191" t="s">
        <v>904</v>
      </c>
      <c r="C139" s="192" t="s">
        <v>1273</v>
      </c>
      <c r="D139" s="191" t="s">
        <v>328</v>
      </c>
      <c r="E139" s="193">
        <v>4811</v>
      </c>
      <c r="F139" s="194">
        <v>7.9261225</v>
      </c>
      <c r="G139" s="195">
        <v>1.1000000000000001E-3</v>
      </c>
      <c r="Q139" s="278"/>
      <c r="R139" s="279"/>
      <c r="S139" s="280"/>
    </row>
    <row r="140" spans="1:19" ht="15.75">
      <c r="A140" s="190">
        <f t="shared" ref="A140:A203" si="2">+A139+1</f>
        <v>131</v>
      </c>
      <c r="B140" s="191" t="s">
        <v>167</v>
      </c>
      <c r="C140" s="192" t="s">
        <v>554</v>
      </c>
      <c r="D140" s="191" t="s">
        <v>376</v>
      </c>
      <c r="E140" s="193">
        <v>3446</v>
      </c>
      <c r="F140" s="194">
        <v>7.9171849999999999</v>
      </c>
      <c r="G140" s="195">
        <v>1.1000000000000001E-3</v>
      </c>
      <c r="Q140" s="278"/>
      <c r="R140" s="279"/>
      <c r="S140" s="280"/>
    </row>
    <row r="141" spans="1:19" ht="15.75">
      <c r="A141" s="190">
        <f t="shared" si="2"/>
        <v>132</v>
      </c>
      <c r="B141" s="191" t="s">
        <v>905</v>
      </c>
      <c r="C141" s="192" t="s">
        <v>1274</v>
      </c>
      <c r="D141" s="191" t="s">
        <v>533</v>
      </c>
      <c r="E141" s="193">
        <v>5983</v>
      </c>
      <c r="F141" s="194">
        <v>7.6851634999999998</v>
      </c>
      <c r="G141" s="195">
        <v>1.1000000000000001E-3</v>
      </c>
      <c r="Q141" s="278"/>
      <c r="R141" s="279"/>
      <c r="S141" s="280"/>
    </row>
    <row r="142" spans="1:19" ht="15.75">
      <c r="A142" s="190">
        <f t="shared" si="2"/>
        <v>133</v>
      </c>
      <c r="B142" s="191" t="s">
        <v>906</v>
      </c>
      <c r="C142" s="192" t="s">
        <v>1275</v>
      </c>
      <c r="D142" s="191" t="s">
        <v>326</v>
      </c>
      <c r="E142" s="193">
        <v>1498</v>
      </c>
      <c r="F142" s="194">
        <v>7.2203600000000003</v>
      </c>
      <c r="G142" s="195">
        <v>1E-3</v>
      </c>
      <c r="Q142" s="278"/>
      <c r="R142" s="279"/>
      <c r="S142" s="280"/>
    </row>
    <row r="143" spans="1:19" ht="15.75">
      <c r="A143" s="190">
        <f t="shared" si="2"/>
        <v>134</v>
      </c>
      <c r="B143" s="191" t="s">
        <v>172</v>
      </c>
      <c r="C143" s="192" t="s">
        <v>557</v>
      </c>
      <c r="D143" s="191" t="s">
        <v>338</v>
      </c>
      <c r="E143" s="193">
        <v>4242</v>
      </c>
      <c r="F143" s="194">
        <v>7.1392860000000002</v>
      </c>
      <c r="G143" s="195">
        <v>1E-3</v>
      </c>
      <c r="Q143" s="278"/>
      <c r="R143" s="279"/>
      <c r="S143" s="280"/>
    </row>
    <row r="144" spans="1:19" ht="15.75">
      <c r="A144" s="190">
        <f t="shared" si="2"/>
        <v>135</v>
      </c>
      <c r="B144" s="191" t="s">
        <v>907</v>
      </c>
      <c r="C144" s="192" t="s">
        <v>1276</v>
      </c>
      <c r="D144" s="191" t="s">
        <v>374</v>
      </c>
      <c r="E144" s="193">
        <v>9912</v>
      </c>
      <c r="F144" s="194">
        <v>7.1316839999999999</v>
      </c>
      <c r="G144" s="195">
        <v>1E-3</v>
      </c>
      <c r="Q144" s="278"/>
      <c r="R144" s="279"/>
      <c r="S144" s="280"/>
    </row>
    <row r="145" spans="1:19" ht="15.75">
      <c r="A145" s="190">
        <f t="shared" si="2"/>
        <v>136</v>
      </c>
      <c r="B145" s="191" t="s">
        <v>908</v>
      </c>
      <c r="C145" s="192" t="s">
        <v>1277</v>
      </c>
      <c r="D145" s="191" t="s">
        <v>333</v>
      </c>
      <c r="E145" s="193">
        <v>251</v>
      </c>
      <c r="F145" s="194">
        <v>7.0790784999999996</v>
      </c>
      <c r="G145" s="195">
        <v>1E-3</v>
      </c>
      <c r="Q145" s="278"/>
      <c r="R145" s="279"/>
      <c r="S145" s="280"/>
    </row>
    <row r="146" spans="1:19" ht="15.75">
      <c r="A146" s="190">
        <f t="shared" si="2"/>
        <v>137</v>
      </c>
      <c r="B146" s="191" t="s">
        <v>173</v>
      </c>
      <c r="C146" s="192" t="s">
        <v>551</v>
      </c>
      <c r="D146" s="191" t="s">
        <v>330</v>
      </c>
      <c r="E146" s="193">
        <v>1875</v>
      </c>
      <c r="F146" s="194">
        <v>6.9928125000000003</v>
      </c>
      <c r="G146" s="195">
        <v>1E-3</v>
      </c>
      <c r="Q146" s="278"/>
      <c r="R146" s="279"/>
      <c r="S146" s="280"/>
    </row>
    <row r="147" spans="1:19" ht="15.75">
      <c r="A147" s="190">
        <f t="shared" si="2"/>
        <v>138</v>
      </c>
      <c r="B147" s="191" t="s">
        <v>248</v>
      </c>
      <c r="C147" s="192" t="s">
        <v>391</v>
      </c>
      <c r="D147" s="191" t="s">
        <v>338</v>
      </c>
      <c r="E147" s="193">
        <v>9752</v>
      </c>
      <c r="F147" s="194">
        <v>6.9385479999999999</v>
      </c>
      <c r="G147" s="195">
        <v>1E-3</v>
      </c>
      <c r="Q147" s="278"/>
      <c r="R147" s="279"/>
      <c r="S147" s="280"/>
    </row>
    <row r="148" spans="1:19" ht="15.75">
      <c r="A148" s="190">
        <f t="shared" si="2"/>
        <v>139</v>
      </c>
      <c r="B148" s="191" t="s">
        <v>909</v>
      </c>
      <c r="C148" s="192" t="s">
        <v>1278</v>
      </c>
      <c r="D148" s="191" t="s">
        <v>1279</v>
      </c>
      <c r="E148" s="193">
        <v>2783</v>
      </c>
      <c r="F148" s="194">
        <v>6.9074059999999999</v>
      </c>
      <c r="G148" s="195">
        <v>1E-3</v>
      </c>
      <c r="Q148" s="278"/>
      <c r="R148" s="279"/>
      <c r="S148" s="280"/>
    </row>
    <row r="149" spans="1:19" ht="15.75">
      <c r="A149" s="190">
        <f t="shared" si="2"/>
        <v>140</v>
      </c>
      <c r="B149" s="191" t="s">
        <v>180</v>
      </c>
      <c r="C149" s="192" t="s">
        <v>560</v>
      </c>
      <c r="D149" s="191" t="s">
        <v>328</v>
      </c>
      <c r="E149" s="193">
        <v>6003</v>
      </c>
      <c r="F149" s="194">
        <v>6.7293630000000002</v>
      </c>
      <c r="G149" s="195">
        <v>1E-3</v>
      </c>
      <c r="Q149" s="278"/>
      <c r="R149" s="279"/>
      <c r="S149" s="280"/>
    </row>
    <row r="150" spans="1:19" ht="15.75">
      <c r="A150" s="190">
        <f t="shared" si="2"/>
        <v>141</v>
      </c>
      <c r="B150" s="191" t="s">
        <v>910</v>
      </c>
      <c r="C150" s="192" t="s">
        <v>1280</v>
      </c>
      <c r="D150" s="191" t="s">
        <v>1279</v>
      </c>
      <c r="E150" s="193">
        <v>586</v>
      </c>
      <c r="F150" s="194">
        <v>6.7243500000000003</v>
      </c>
      <c r="G150" s="195">
        <v>1E-3</v>
      </c>
      <c r="Q150" s="278"/>
      <c r="R150" s="279"/>
      <c r="S150" s="280"/>
    </row>
    <row r="151" spans="1:19" ht="15.75">
      <c r="A151" s="190">
        <f t="shared" si="2"/>
        <v>142</v>
      </c>
      <c r="B151" s="191" t="s">
        <v>911</v>
      </c>
      <c r="C151" s="192" t="s">
        <v>1281</v>
      </c>
      <c r="D151" s="191" t="s">
        <v>378</v>
      </c>
      <c r="E151" s="193">
        <v>2729</v>
      </c>
      <c r="F151" s="194">
        <v>6.6819565000000001</v>
      </c>
      <c r="G151" s="195">
        <v>1E-3</v>
      </c>
      <c r="Q151" s="278"/>
      <c r="R151" s="279"/>
      <c r="S151" s="280"/>
    </row>
    <row r="152" spans="1:19" ht="15.75">
      <c r="A152" s="190">
        <f t="shared" si="2"/>
        <v>143</v>
      </c>
      <c r="B152" s="191" t="s">
        <v>430</v>
      </c>
      <c r="C152" s="192" t="s">
        <v>456</v>
      </c>
      <c r="D152" s="191" t="s">
        <v>329</v>
      </c>
      <c r="E152" s="193">
        <v>603</v>
      </c>
      <c r="F152" s="194">
        <v>6.6233519999999997</v>
      </c>
      <c r="G152" s="195">
        <v>8.9999999999999998E-4</v>
      </c>
      <c r="Q152" s="278"/>
      <c r="R152" s="279"/>
      <c r="S152" s="280"/>
    </row>
    <row r="153" spans="1:19" ht="15.75">
      <c r="A153" s="190">
        <f t="shared" si="2"/>
        <v>144</v>
      </c>
      <c r="B153" s="191" t="s">
        <v>912</v>
      </c>
      <c r="C153" s="192" t="s">
        <v>1282</v>
      </c>
      <c r="D153" s="191" t="s">
        <v>541</v>
      </c>
      <c r="E153" s="193">
        <v>2140</v>
      </c>
      <c r="F153" s="194">
        <v>6.5109500000000002</v>
      </c>
      <c r="G153" s="195">
        <v>8.9999999999999998E-4</v>
      </c>
      <c r="Q153" s="278"/>
      <c r="R153" s="279"/>
      <c r="S153" s="280"/>
    </row>
    <row r="154" spans="1:19" ht="15.75">
      <c r="A154" s="190">
        <f t="shared" si="2"/>
        <v>145</v>
      </c>
      <c r="B154" s="191" t="s">
        <v>913</v>
      </c>
      <c r="C154" s="192" t="s">
        <v>1283</v>
      </c>
      <c r="D154" s="191" t="s">
        <v>375</v>
      </c>
      <c r="E154" s="193">
        <v>2092</v>
      </c>
      <c r="F154" s="194">
        <v>6.4496359999999999</v>
      </c>
      <c r="G154" s="195">
        <v>8.9999999999999998E-4</v>
      </c>
      <c r="Q154" s="278"/>
      <c r="R154" s="279"/>
      <c r="S154" s="280"/>
    </row>
    <row r="155" spans="1:19" ht="15.75">
      <c r="A155" s="190">
        <f t="shared" si="2"/>
        <v>146</v>
      </c>
      <c r="B155" s="191" t="s">
        <v>914</v>
      </c>
      <c r="C155" s="192" t="s">
        <v>1284</v>
      </c>
      <c r="D155" s="191" t="s">
        <v>328</v>
      </c>
      <c r="E155" s="193">
        <v>10330</v>
      </c>
      <c r="F155" s="194">
        <v>6.3891049999999998</v>
      </c>
      <c r="G155" s="195">
        <v>8.9999999999999998E-4</v>
      </c>
      <c r="Q155" s="278"/>
      <c r="R155" s="279"/>
      <c r="S155" s="280"/>
    </row>
    <row r="156" spans="1:19" ht="15.75">
      <c r="A156" s="190">
        <f t="shared" si="2"/>
        <v>147</v>
      </c>
      <c r="B156" s="191" t="s">
        <v>406</v>
      </c>
      <c r="C156" s="192" t="s">
        <v>407</v>
      </c>
      <c r="D156" s="191" t="s">
        <v>340</v>
      </c>
      <c r="E156" s="193">
        <v>1083</v>
      </c>
      <c r="F156" s="194">
        <v>6.3063089999999997</v>
      </c>
      <c r="G156" s="195">
        <v>8.9999999999999998E-4</v>
      </c>
      <c r="Q156" s="278"/>
      <c r="R156" s="279"/>
      <c r="S156" s="280"/>
    </row>
    <row r="157" spans="1:19" ht="15.75">
      <c r="A157" s="190">
        <f t="shared" si="2"/>
        <v>148</v>
      </c>
      <c r="B157" s="191" t="s">
        <v>915</v>
      </c>
      <c r="C157" s="192" t="s">
        <v>1285</v>
      </c>
      <c r="D157" s="191" t="s">
        <v>335</v>
      </c>
      <c r="E157" s="193">
        <v>1404</v>
      </c>
      <c r="F157" s="194">
        <v>6.305364</v>
      </c>
      <c r="G157" s="195">
        <v>8.9999999999999998E-4</v>
      </c>
      <c r="Q157" s="278"/>
      <c r="R157" s="279"/>
      <c r="S157" s="280"/>
    </row>
    <row r="158" spans="1:19" ht="15.75">
      <c r="A158" s="190">
        <f t="shared" si="2"/>
        <v>149</v>
      </c>
      <c r="B158" s="191" t="s">
        <v>916</v>
      </c>
      <c r="C158" s="192" t="s">
        <v>1286</v>
      </c>
      <c r="D158" s="191" t="s">
        <v>336</v>
      </c>
      <c r="E158" s="193">
        <v>3364</v>
      </c>
      <c r="F158" s="194">
        <v>6.3041359999999997</v>
      </c>
      <c r="G158" s="195">
        <v>8.9999999999999998E-4</v>
      </c>
      <c r="Q158" s="278"/>
      <c r="R158" s="279"/>
      <c r="S158" s="280"/>
    </row>
    <row r="159" spans="1:19" ht="15.75">
      <c r="A159" s="190">
        <f t="shared" si="2"/>
        <v>150</v>
      </c>
      <c r="B159" s="191" t="s">
        <v>917</v>
      </c>
      <c r="C159" s="192" t="s">
        <v>1287</v>
      </c>
      <c r="D159" s="191" t="s">
        <v>340</v>
      </c>
      <c r="E159" s="193">
        <v>493</v>
      </c>
      <c r="F159" s="194">
        <v>6.2781085000000001</v>
      </c>
      <c r="G159" s="195">
        <v>8.9999999999999998E-4</v>
      </c>
      <c r="Q159" s="278"/>
      <c r="R159" s="279"/>
      <c r="S159" s="280"/>
    </row>
    <row r="160" spans="1:19" ht="15.75">
      <c r="A160" s="190">
        <f t="shared" si="2"/>
        <v>151</v>
      </c>
      <c r="B160" s="191" t="s">
        <v>918</v>
      </c>
      <c r="C160" s="192" t="s">
        <v>1288</v>
      </c>
      <c r="D160" s="191" t="s">
        <v>375</v>
      </c>
      <c r="E160" s="193">
        <v>7291</v>
      </c>
      <c r="F160" s="194">
        <v>6.2702600000000004</v>
      </c>
      <c r="G160" s="195">
        <v>8.9999999999999998E-4</v>
      </c>
      <c r="Q160" s="278"/>
      <c r="R160" s="279"/>
      <c r="S160" s="280"/>
    </row>
    <row r="161" spans="1:19" ht="15.75">
      <c r="A161" s="190">
        <f t="shared" si="2"/>
        <v>152</v>
      </c>
      <c r="B161" s="191" t="s">
        <v>919</v>
      </c>
      <c r="C161" s="192" t="s">
        <v>1289</v>
      </c>
      <c r="D161" s="191" t="s">
        <v>329</v>
      </c>
      <c r="E161" s="193">
        <v>7612</v>
      </c>
      <c r="F161" s="194">
        <v>6.2532579999999998</v>
      </c>
      <c r="G161" s="195">
        <v>8.9999999999999998E-4</v>
      </c>
      <c r="Q161" s="278"/>
      <c r="R161" s="279"/>
      <c r="S161" s="280"/>
    </row>
    <row r="162" spans="1:19" ht="15.75">
      <c r="A162" s="190">
        <f t="shared" si="2"/>
        <v>153</v>
      </c>
      <c r="B162" s="191" t="s">
        <v>920</v>
      </c>
      <c r="C162" s="192" t="s">
        <v>1290</v>
      </c>
      <c r="D162" s="191" t="s">
        <v>373</v>
      </c>
      <c r="E162" s="193">
        <v>788</v>
      </c>
      <c r="F162" s="194">
        <v>6.2039239999999998</v>
      </c>
      <c r="G162" s="195">
        <v>8.9999999999999998E-4</v>
      </c>
      <c r="Q162" s="278"/>
      <c r="R162" s="279"/>
      <c r="S162" s="280"/>
    </row>
    <row r="163" spans="1:19" ht="15.75">
      <c r="A163" s="190">
        <f t="shared" si="2"/>
        <v>154</v>
      </c>
      <c r="B163" s="191" t="s">
        <v>420</v>
      </c>
      <c r="C163" s="192" t="s">
        <v>476</v>
      </c>
      <c r="D163" s="191" t="s">
        <v>326</v>
      </c>
      <c r="E163" s="193">
        <v>1054</v>
      </c>
      <c r="F163" s="194">
        <v>6.1664269999999997</v>
      </c>
      <c r="G163" s="195">
        <v>8.9999999999999998E-4</v>
      </c>
      <c r="Q163" s="278"/>
      <c r="R163" s="279"/>
      <c r="S163" s="280"/>
    </row>
    <row r="164" spans="1:19" ht="15.75">
      <c r="A164" s="190">
        <f t="shared" si="2"/>
        <v>155</v>
      </c>
      <c r="B164" s="191" t="s">
        <v>921</v>
      </c>
      <c r="C164" s="192" t="s">
        <v>1291</v>
      </c>
      <c r="D164" s="191" t="s">
        <v>329</v>
      </c>
      <c r="E164" s="193">
        <v>17265</v>
      </c>
      <c r="F164" s="194">
        <v>6.1031775000000001</v>
      </c>
      <c r="G164" s="195">
        <v>8.9999999999999998E-4</v>
      </c>
      <c r="Q164" s="278"/>
      <c r="R164" s="279"/>
      <c r="S164" s="280"/>
    </row>
    <row r="165" spans="1:19" ht="15.75">
      <c r="A165" s="190">
        <f t="shared" si="2"/>
        <v>156</v>
      </c>
      <c r="B165" s="191" t="s">
        <v>408</v>
      </c>
      <c r="C165" s="192" t="s">
        <v>479</v>
      </c>
      <c r="D165" s="191" t="s">
        <v>326</v>
      </c>
      <c r="E165" s="193">
        <v>243</v>
      </c>
      <c r="F165" s="194">
        <v>6.0811964999999999</v>
      </c>
      <c r="G165" s="195">
        <v>8.9999999999999998E-4</v>
      </c>
      <c r="Q165" s="278"/>
      <c r="R165" s="279"/>
      <c r="S165" s="280"/>
    </row>
    <row r="166" spans="1:19" ht="15.75">
      <c r="A166" s="190">
        <f t="shared" si="2"/>
        <v>157</v>
      </c>
      <c r="B166" s="191" t="s">
        <v>922</v>
      </c>
      <c r="C166" s="192" t="s">
        <v>1292</v>
      </c>
      <c r="D166" s="191" t="s">
        <v>330</v>
      </c>
      <c r="E166" s="193">
        <v>542</v>
      </c>
      <c r="F166" s="194">
        <v>6.075278</v>
      </c>
      <c r="G166" s="195">
        <v>8.9999999999999998E-4</v>
      </c>
      <c r="Q166" s="278"/>
      <c r="R166" s="279"/>
      <c r="S166" s="280"/>
    </row>
    <row r="167" spans="1:19" ht="15.75">
      <c r="A167" s="190">
        <f t="shared" si="2"/>
        <v>158</v>
      </c>
      <c r="B167" s="191" t="s">
        <v>181</v>
      </c>
      <c r="C167" s="192" t="s">
        <v>562</v>
      </c>
      <c r="D167" s="191" t="s">
        <v>328</v>
      </c>
      <c r="E167" s="193">
        <v>4470</v>
      </c>
      <c r="F167" s="194">
        <v>6.0121500000000001</v>
      </c>
      <c r="G167" s="195">
        <v>8.9999999999999998E-4</v>
      </c>
      <c r="Q167" s="278"/>
      <c r="R167" s="279"/>
      <c r="S167" s="280"/>
    </row>
    <row r="168" spans="1:19" ht="15.75">
      <c r="A168" s="190">
        <f t="shared" si="2"/>
        <v>159</v>
      </c>
      <c r="B168" s="191" t="s">
        <v>249</v>
      </c>
      <c r="C168" s="192" t="s">
        <v>392</v>
      </c>
      <c r="D168" s="191" t="s">
        <v>338</v>
      </c>
      <c r="E168" s="193">
        <v>9819</v>
      </c>
      <c r="F168" s="194">
        <v>5.9895899999999997</v>
      </c>
      <c r="G168" s="195">
        <v>8.9999999999999998E-4</v>
      </c>
      <c r="Q168" s="278"/>
      <c r="R168" s="279"/>
      <c r="S168" s="280"/>
    </row>
    <row r="169" spans="1:19" ht="15.75">
      <c r="A169" s="190">
        <f t="shared" si="2"/>
        <v>160</v>
      </c>
      <c r="B169" s="191" t="s">
        <v>923</v>
      </c>
      <c r="C169" s="192" t="s">
        <v>1293</v>
      </c>
      <c r="D169" s="191" t="s">
        <v>373</v>
      </c>
      <c r="E169" s="193">
        <v>898</v>
      </c>
      <c r="F169" s="194">
        <v>5.9115339999999996</v>
      </c>
      <c r="G169" s="195">
        <v>8.0000000000000004E-4</v>
      </c>
      <c r="Q169" s="278"/>
      <c r="R169" s="279"/>
      <c r="S169" s="280"/>
    </row>
    <row r="170" spans="1:19" ht="15.75">
      <c r="A170" s="190">
        <f t="shared" si="2"/>
        <v>161</v>
      </c>
      <c r="B170" s="191" t="s">
        <v>247</v>
      </c>
      <c r="C170" s="192" t="s">
        <v>390</v>
      </c>
      <c r="D170" s="191" t="s">
        <v>331</v>
      </c>
      <c r="E170" s="193">
        <v>5904</v>
      </c>
      <c r="F170" s="194">
        <v>5.7682079999999996</v>
      </c>
      <c r="G170" s="195">
        <v>8.0000000000000004E-4</v>
      </c>
      <c r="Q170" s="278"/>
      <c r="R170" s="279"/>
      <c r="S170" s="280"/>
    </row>
    <row r="171" spans="1:19" ht="15.75">
      <c r="A171" s="190">
        <f t="shared" si="2"/>
        <v>162</v>
      </c>
      <c r="B171" s="191" t="s">
        <v>924</v>
      </c>
      <c r="C171" s="192" t="s">
        <v>1294</v>
      </c>
      <c r="D171" s="191" t="s">
        <v>330</v>
      </c>
      <c r="E171" s="193">
        <v>8415</v>
      </c>
      <c r="F171" s="194">
        <v>5.6380499999999998</v>
      </c>
      <c r="G171" s="195">
        <v>8.0000000000000004E-4</v>
      </c>
      <c r="Q171" s="278"/>
      <c r="R171" s="279"/>
      <c r="S171" s="280"/>
    </row>
    <row r="172" spans="1:19" ht="15.75">
      <c r="A172" s="190">
        <f t="shared" si="2"/>
        <v>163</v>
      </c>
      <c r="B172" s="191" t="s">
        <v>401</v>
      </c>
      <c r="C172" s="192" t="s">
        <v>402</v>
      </c>
      <c r="D172" s="191" t="s">
        <v>339</v>
      </c>
      <c r="E172" s="193">
        <v>1417</v>
      </c>
      <c r="F172" s="194">
        <v>5.5255915</v>
      </c>
      <c r="G172" s="195">
        <v>8.0000000000000004E-4</v>
      </c>
      <c r="Q172" s="278"/>
      <c r="R172" s="279"/>
      <c r="S172" s="280"/>
    </row>
    <row r="173" spans="1:19" ht="15.75">
      <c r="A173" s="190">
        <f t="shared" si="2"/>
        <v>164</v>
      </c>
      <c r="B173" s="191" t="s">
        <v>925</v>
      </c>
      <c r="C173" s="192" t="s">
        <v>1295</v>
      </c>
      <c r="D173" s="191" t="s">
        <v>326</v>
      </c>
      <c r="E173" s="193">
        <v>1518</v>
      </c>
      <c r="F173" s="194">
        <v>5.4951600000000003</v>
      </c>
      <c r="G173" s="195">
        <v>8.0000000000000004E-4</v>
      </c>
      <c r="Q173" s="278"/>
      <c r="R173" s="279"/>
      <c r="S173" s="280"/>
    </row>
    <row r="174" spans="1:19" ht="15.75">
      <c r="A174" s="190">
        <f t="shared" si="2"/>
        <v>165</v>
      </c>
      <c r="B174" s="191" t="s">
        <v>926</v>
      </c>
      <c r="C174" s="192" t="s">
        <v>1296</v>
      </c>
      <c r="D174" s="191" t="s">
        <v>336</v>
      </c>
      <c r="E174" s="193">
        <v>233</v>
      </c>
      <c r="F174" s="194">
        <v>5.3960470000000003</v>
      </c>
      <c r="G174" s="195">
        <v>8.0000000000000004E-4</v>
      </c>
      <c r="Q174" s="278"/>
      <c r="R174" s="279"/>
      <c r="S174" s="280"/>
    </row>
    <row r="175" spans="1:19" ht="15.75">
      <c r="A175" s="190">
        <f t="shared" si="2"/>
        <v>166</v>
      </c>
      <c r="B175" s="191" t="s">
        <v>927</v>
      </c>
      <c r="C175" s="192" t="s">
        <v>1297</v>
      </c>
      <c r="D175" s="191" t="s">
        <v>373</v>
      </c>
      <c r="E175" s="193">
        <v>2628</v>
      </c>
      <c r="F175" s="194">
        <v>5.3479799999999997</v>
      </c>
      <c r="G175" s="195">
        <v>8.0000000000000004E-4</v>
      </c>
      <c r="Q175" s="278"/>
      <c r="R175" s="279"/>
      <c r="S175" s="280"/>
    </row>
    <row r="176" spans="1:19" ht="15.75">
      <c r="A176" s="190">
        <f t="shared" si="2"/>
        <v>167</v>
      </c>
      <c r="B176" s="191" t="s">
        <v>928</v>
      </c>
      <c r="C176" s="192" t="s">
        <v>1298</v>
      </c>
      <c r="D176" s="191" t="s">
        <v>373</v>
      </c>
      <c r="E176" s="193">
        <v>940</v>
      </c>
      <c r="F176" s="194">
        <v>5.3410799999999998</v>
      </c>
      <c r="G176" s="195">
        <v>8.0000000000000004E-4</v>
      </c>
      <c r="Q176" s="278"/>
      <c r="R176" s="279"/>
      <c r="S176" s="280"/>
    </row>
    <row r="177" spans="1:19" ht="15.75">
      <c r="A177" s="190">
        <f t="shared" si="2"/>
        <v>168</v>
      </c>
      <c r="B177" s="191" t="s">
        <v>174</v>
      </c>
      <c r="C177" s="192" t="s">
        <v>371</v>
      </c>
      <c r="D177" s="191" t="s">
        <v>331</v>
      </c>
      <c r="E177" s="193">
        <v>28223</v>
      </c>
      <c r="F177" s="194">
        <v>5.3200355000000004</v>
      </c>
      <c r="G177" s="195">
        <v>8.0000000000000004E-4</v>
      </c>
      <c r="Q177" s="278"/>
      <c r="R177" s="279"/>
      <c r="S177" s="280"/>
    </row>
    <row r="178" spans="1:19" ht="15.75">
      <c r="A178" s="190">
        <f t="shared" si="2"/>
        <v>169</v>
      </c>
      <c r="B178" s="191" t="s">
        <v>929</v>
      </c>
      <c r="C178" s="192" t="s">
        <v>1299</v>
      </c>
      <c r="D178" s="191" t="s">
        <v>1300</v>
      </c>
      <c r="E178" s="193">
        <v>2368</v>
      </c>
      <c r="F178" s="194">
        <v>5.2995840000000003</v>
      </c>
      <c r="G178" s="195">
        <v>8.0000000000000004E-4</v>
      </c>
      <c r="Q178" s="278"/>
      <c r="R178" s="279"/>
      <c r="S178" s="280"/>
    </row>
    <row r="179" spans="1:19" ht="15.75">
      <c r="A179" s="190">
        <f t="shared" si="2"/>
        <v>170</v>
      </c>
      <c r="B179" s="191" t="s">
        <v>930</v>
      </c>
      <c r="C179" s="192" t="s">
        <v>1301</v>
      </c>
      <c r="D179" s="191" t="s">
        <v>341</v>
      </c>
      <c r="E179" s="193">
        <v>7305</v>
      </c>
      <c r="F179" s="194">
        <v>5.296125</v>
      </c>
      <c r="G179" s="195">
        <v>8.0000000000000004E-4</v>
      </c>
      <c r="Q179" s="278"/>
      <c r="R179" s="279"/>
      <c r="S179" s="280"/>
    </row>
    <row r="180" spans="1:19" ht="15.75">
      <c r="A180" s="190">
        <f t="shared" si="2"/>
        <v>171</v>
      </c>
      <c r="B180" s="191" t="s">
        <v>931</v>
      </c>
      <c r="C180" s="192" t="s">
        <v>1302</v>
      </c>
      <c r="D180" s="191" t="s">
        <v>374</v>
      </c>
      <c r="E180" s="193">
        <v>15795</v>
      </c>
      <c r="F180" s="194">
        <v>5.2913249999999996</v>
      </c>
      <c r="G180" s="195">
        <v>8.0000000000000004E-4</v>
      </c>
      <c r="Q180" s="278"/>
      <c r="R180" s="279"/>
      <c r="S180" s="280"/>
    </row>
    <row r="181" spans="1:19" ht="15.75">
      <c r="A181" s="190">
        <f t="shared" si="2"/>
        <v>172</v>
      </c>
      <c r="B181" s="191" t="s">
        <v>932</v>
      </c>
      <c r="C181" s="192" t="s">
        <v>1303</v>
      </c>
      <c r="D181" s="191" t="s">
        <v>340</v>
      </c>
      <c r="E181" s="193">
        <v>21448</v>
      </c>
      <c r="F181" s="194">
        <v>5.2654839999999998</v>
      </c>
      <c r="G181" s="195">
        <v>6.9999999999999999E-4</v>
      </c>
      <c r="Q181" s="278"/>
      <c r="R181" s="279"/>
      <c r="S181" s="280"/>
    </row>
    <row r="182" spans="1:19" ht="15.75">
      <c r="A182" s="190">
        <f t="shared" si="2"/>
        <v>173</v>
      </c>
      <c r="B182" s="191" t="s">
        <v>933</v>
      </c>
      <c r="C182" s="192" t="s">
        <v>1304</v>
      </c>
      <c r="D182" s="191" t="s">
        <v>342</v>
      </c>
      <c r="E182" s="193">
        <v>1804</v>
      </c>
      <c r="F182" s="194">
        <v>5.2541500000000001</v>
      </c>
      <c r="G182" s="195">
        <v>6.9999999999999999E-4</v>
      </c>
      <c r="Q182" s="278"/>
      <c r="R182" s="279"/>
      <c r="S182" s="280"/>
    </row>
    <row r="183" spans="1:19" ht="15.75">
      <c r="A183" s="190">
        <f t="shared" si="2"/>
        <v>174</v>
      </c>
      <c r="B183" s="191" t="s">
        <v>398</v>
      </c>
      <c r="C183" s="192" t="s">
        <v>460</v>
      </c>
      <c r="D183" s="191" t="s">
        <v>330</v>
      </c>
      <c r="E183" s="193">
        <v>666</v>
      </c>
      <c r="F183" s="194">
        <v>5.2527419999999996</v>
      </c>
      <c r="G183" s="195">
        <v>6.9999999999999999E-4</v>
      </c>
      <c r="Q183" s="278"/>
      <c r="R183" s="279"/>
      <c r="S183" s="280"/>
    </row>
    <row r="184" spans="1:19" ht="15.75">
      <c r="A184" s="190">
        <f t="shared" si="2"/>
        <v>175</v>
      </c>
      <c r="B184" s="191" t="s">
        <v>934</v>
      </c>
      <c r="C184" s="192" t="s">
        <v>1305</v>
      </c>
      <c r="D184" s="191" t="s">
        <v>330</v>
      </c>
      <c r="E184" s="193">
        <v>378</v>
      </c>
      <c r="F184" s="194">
        <v>5.1782219999999999</v>
      </c>
      <c r="G184" s="195">
        <v>6.9999999999999999E-4</v>
      </c>
      <c r="Q184" s="278"/>
      <c r="R184" s="279"/>
      <c r="S184" s="280"/>
    </row>
    <row r="185" spans="1:19" ht="15.75">
      <c r="A185" s="190">
        <f t="shared" si="2"/>
        <v>176</v>
      </c>
      <c r="B185" s="191" t="s">
        <v>935</v>
      </c>
      <c r="C185" s="192" t="s">
        <v>1306</v>
      </c>
      <c r="D185" s="191" t="s">
        <v>342</v>
      </c>
      <c r="E185" s="193">
        <v>6705</v>
      </c>
      <c r="F185" s="194">
        <v>5.1427350000000001</v>
      </c>
      <c r="G185" s="195">
        <v>6.9999999999999999E-4</v>
      </c>
      <c r="Q185" s="278"/>
      <c r="R185" s="279"/>
      <c r="S185" s="280"/>
    </row>
    <row r="186" spans="1:19" ht="15.75">
      <c r="A186" s="190">
        <f t="shared" si="2"/>
        <v>177</v>
      </c>
      <c r="B186" s="191" t="s">
        <v>936</v>
      </c>
      <c r="C186" s="192" t="s">
        <v>1307</v>
      </c>
      <c r="D186" s="191" t="s">
        <v>553</v>
      </c>
      <c r="E186" s="193">
        <v>5638</v>
      </c>
      <c r="F186" s="194">
        <v>5.0770189999999999</v>
      </c>
      <c r="G186" s="195">
        <v>6.9999999999999999E-4</v>
      </c>
      <c r="Q186" s="278"/>
      <c r="R186" s="279"/>
      <c r="S186" s="280"/>
    </row>
    <row r="187" spans="1:19" ht="15.75">
      <c r="A187" s="190">
        <f t="shared" si="2"/>
        <v>178</v>
      </c>
      <c r="B187" s="191" t="s">
        <v>175</v>
      </c>
      <c r="C187" s="192" t="s">
        <v>372</v>
      </c>
      <c r="D187" s="191" t="s">
        <v>336</v>
      </c>
      <c r="E187" s="193">
        <v>1812</v>
      </c>
      <c r="F187" s="194">
        <v>5.0663520000000002</v>
      </c>
      <c r="G187" s="195">
        <v>6.9999999999999999E-4</v>
      </c>
      <c r="Q187" s="278"/>
      <c r="R187" s="279"/>
      <c r="S187" s="280"/>
    </row>
    <row r="188" spans="1:19" ht="15.75">
      <c r="A188" s="190">
        <f t="shared" si="2"/>
        <v>179</v>
      </c>
      <c r="B188" s="191" t="s">
        <v>937</v>
      </c>
      <c r="C188" s="192" t="s">
        <v>1308</v>
      </c>
      <c r="D188" s="191" t="s">
        <v>376</v>
      </c>
      <c r="E188" s="193">
        <v>1635</v>
      </c>
      <c r="F188" s="194">
        <v>5.0047350000000002</v>
      </c>
      <c r="G188" s="195">
        <v>6.9999999999999999E-4</v>
      </c>
      <c r="Q188" s="278"/>
      <c r="R188" s="279"/>
      <c r="S188" s="280"/>
    </row>
    <row r="189" spans="1:19" ht="15.75">
      <c r="A189" s="190">
        <f t="shared" si="2"/>
        <v>180</v>
      </c>
      <c r="B189" s="191" t="s">
        <v>938</v>
      </c>
      <c r="C189" s="192" t="s">
        <v>1309</v>
      </c>
      <c r="D189" s="191" t="s">
        <v>376</v>
      </c>
      <c r="E189" s="193">
        <v>6633</v>
      </c>
      <c r="F189" s="194">
        <v>4.9482179999999998</v>
      </c>
      <c r="G189" s="195">
        <v>6.9999999999999999E-4</v>
      </c>
      <c r="Q189" s="278"/>
      <c r="R189" s="279"/>
      <c r="S189" s="280"/>
    </row>
    <row r="190" spans="1:19" ht="15.75">
      <c r="A190" s="190">
        <f t="shared" si="2"/>
        <v>181</v>
      </c>
      <c r="B190" s="191" t="s">
        <v>939</v>
      </c>
      <c r="C190" s="192" t="s">
        <v>1310</v>
      </c>
      <c r="D190" s="191" t="s">
        <v>373</v>
      </c>
      <c r="E190" s="193">
        <v>3607</v>
      </c>
      <c r="F190" s="194">
        <v>4.8712534999999999</v>
      </c>
      <c r="G190" s="195">
        <v>6.9999999999999999E-4</v>
      </c>
      <c r="Q190" s="278"/>
      <c r="R190" s="279"/>
      <c r="S190" s="280"/>
    </row>
    <row r="191" spans="1:19" ht="15.75">
      <c r="A191" s="190">
        <f t="shared" si="2"/>
        <v>182</v>
      </c>
      <c r="B191" s="191" t="s">
        <v>940</v>
      </c>
      <c r="C191" s="192" t="s">
        <v>1311</v>
      </c>
      <c r="D191" s="191" t="s">
        <v>373</v>
      </c>
      <c r="E191" s="193">
        <v>2473</v>
      </c>
      <c r="F191" s="194">
        <v>4.8582084999999999</v>
      </c>
      <c r="G191" s="195">
        <v>6.9999999999999999E-4</v>
      </c>
      <c r="Q191" s="278"/>
      <c r="R191" s="279"/>
      <c r="S191" s="280"/>
    </row>
    <row r="192" spans="1:19" ht="15.75">
      <c r="A192" s="190">
        <f t="shared" si="2"/>
        <v>183</v>
      </c>
      <c r="B192" s="191" t="s">
        <v>941</v>
      </c>
      <c r="C192" s="192" t="s">
        <v>1312</v>
      </c>
      <c r="D192" s="191" t="s">
        <v>339</v>
      </c>
      <c r="E192" s="193">
        <v>5631</v>
      </c>
      <c r="F192" s="194">
        <v>4.8539219999999998</v>
      </c>
      <c r="G192" s="195">
        <v>6.9999999999999999E-4</v>
      </c>
      <c r="Q192" s="278"/>
      <c r="R192" s="279"/>
      <c r="S192" s="280"/>
    </row>
    <row r="193" spans="1:19" ht="15.75">
      <c r="A193" s="190">
        <f t="shared" si="2"/>
        <v>184</v>
      </c>
      <c r="B193" s="191" t="s">
        <v>43</v>
      </c>
      <c r="C193" s="192" t="s">
        <v>29</v>
      </c>
      <c r="D193" s="191" t="s">
        <v>338</v>
      </c>
      <c r="E193" s="193">
        <v>1516</v>
      </c>
      <c r="F193" s="194">
        <v>4.7170339999999999</v>
      </c>
      <c r="G193" s="195">
        <v>6.9999999999999999E-4</v>
      </c>
      <c r="Q193" s="278"/>
      <c r="R193" s="279"/>
      <c r="S193" s="280"/>
    </row>
    <row r="194" spans="1:19" ht="15.75">
      <c r="A194" s="190">
        <f t="shared" si="2"/>
        <v>185</v>
      </c>
      <c r="B194" s="191" t="s">
        <v>942</v>
      </c>
      <c r="C194" s="192" t="s">
        <v>1313</v>
      </c>
      <c r="D194" s="191" t="s">
        <v>330</v>
      </c>
      <c r="E194" s="193">
        <v>1563</v>
      </c>
      <c r="F194" s="194">
        <v>4.6975965000000004</v>
      </c>
      <c r="G194" s="195">
        <v>6.9999999999999999E-4</v>
      </c>
      <c r="Q194" s="278"/>
      <c r="R194" s="279"/>
      <c r="S194" s="280"/>
    </row>
    <row r="195" spans="1:19" ht="15.75">
      <c r="A195" s="190">
        <f t="shared" si="2"/>
        <v>186</v>
      </c>
      <c r="B195" s="191" t="s">
        <v>943</v>
      </c>
      <c r="C195" s="192" t="s">
        <v>1314</v>
      </c>
      <c r="D195" s="191" t="s">
        <v>374</v>
      </c>
      <c r="E195" s="193">
        <v>1843</v>
      </c>
      <c r="F195" s="194">
        <v>4.6885919999999999</v>
      </c>
      <c r="G195" s="195">
        <v>6.9999999999999999E-4</v>
      </c>
      <c r="Q195" s="278"/>
      <c r="R195" s="279"/>
      <c r="S195" s="280"/>
    </row>
    <row r="196" spans="1:19" ht="15.75">
      <c r="A196" s="190">
        <f t="shared" si="2"/>
        <v>187</v>
      </c>
      <c r="B196" s="191" t="s">
        <v>944</v>
      </c>
      <c r="C196" s="192" t="s">
        <v>1315</v>
      </c>
      <c r="D196" s="191" t="s">
        <v>342</v>
      </c>
      <c r="E196" s="193">
        <v>6084</v>
      </c>
      <c r="F196" s="194">
        <v>4.6785959999999998</v>
      </c>
      <c r="G196" s="195">
        <v>6.9999999999999999E-4</v>
      </c>
      <c r="Q196" s="278"/>
      <c r="R196" s="279"/>
      <c r="S196" s="280"/>
    </row>
    <row r="197" spans="1:19" ht="15.75">
      <c r="A197" s="190">
        <f t="shared" si="2"/>
        <v>188</v>
      </c>
      <c r="B197" s="191" t="s">
        <v>945</v>
      </c>
      <c r="C197" s="192" t="s">
        <v>1316</v>
      </c>
      <c r="D197" s="191" t="s">
        <v>341</v>
      </c>
      <c r="E197" s="193">
        <v>1788</v>
      </c>
      <c r="F197" s="194">
        <v>4.6452239999999998</v>
      </c>
      <c r="G197" s="195">
        <v>6.9999999999999999E-4</v>
      </c>
      <c r="Q197" s="278"/>
      <c r="R197" s="279"/>
      <c r="S197" s="280"/>
    </row>
    <row r="198" spans="1:19" ht="15.75">
      <c r="A198" s="190">
        <f t="shared" si="2"/>
        <v>189</v>
      </c>
      <c r="B198" s="191" t="s">
        <v>26</v>
      </c>
      <c r="C198" s="192" t="s">
        <v>30</v>
      </c>
      <c r="D198" s="191" t="s">
        <v>338</v>
      </c>
      <c r="E198" s="193">
        <v>6075</v>
      </c>
      <c r="F198" s="194">
        <v>4.6413000000000002</v>
      </c>
      <c r="G198" s="195">
        <v>6.9999999999999999E-4</v>
      </c>
      <c r="Q198" s="278"/>
      <c r="R198" s="279"/>
      <c r="S198" s="280"/>
    </row>
    <row r="199" spans="1:19" ht="15.75">
      <c r="A199" s="190">
        <f t="shared" si="2"/>
        <v>190</v>
      </c>
      <c r="B199" s="191" t="s">
        <v>946</v>
      </c>
      <c r="C199" s="192" t="s">
        <v>1317</v>
      </c>
      <c r="D199" s="191" t="s">
        <v>329</v>
      </c>
      <c r="E199" s="193">
        <v>12141</v>
      </c>
      <c r="F199" s="194">
        <v>4.5953685000000002</v>
      </c>
      <c r="G199" s="195">
        <v>6.9999999999999999E-4</v>
      </c>
      <c r="Q199" s="278"/>
      <c r="R199" s="279"/>
      <c r="S199" s="280"/>
    </row>
    <row r="200" spans="1:19" ht="15.75">
      <c r="A200" s="190">
        <f t="shared" si="2"/>
        <v>191</v>
      </c>
      <c r="B200" s="191" t="s">
        <v>947</v>
      </c>
      <c r="C200" s="192" t="s">
        <v>1318</v>
      </c>
      <c r="D200" s="191" t="s">
        <v>326</v>
      </c>
      <c r="E200" s="193">
        <v>423</v>
      </c>
      <c r="F200" s="194">
        <v>4.5899729999999996</v>
      </c>
      <c r="G200" s="195">
        <v>6.9999999999999999E-4</v>
      </c>
      <c r="Q200" s="278"/>
      <c r="R200" s="279"/>
      <c r="S200" s="280"/>
    </row>
    <row r="201" spans="1:19" ht="15.75">
      <c r="A201" s="190">
        <f t="shared" si="2"/>
        <v>192</v>
      </c>
      <c r="B201" s="191" t="s">
        <v>948</v>
      </c>
      <c r="C201" s="192" t="s">
        <v>1319</v>
      </c>
      <c r="D201" s="191" t="s">
        <v>328</v>
      </c>
      <c r="E201" s="193">
        <v>2196</v>
      </c>
      <c r="F201" s="194">
        <v>4.4403119999999996</v>
      </c>
      <c r="G201" s="195">
        <v>5.9999999999999995E-4</v>
      </c>
      <c r="Q201" s="278"/>
      <c r="R201" s="279"/>
      <c r="S201" s="280"/>
    </row>
    <row r="202" spans="1:19" ht="15.75">
      <c r="A202" s="190">
        <f t="shared" si="2"/>
        <v>193</v>
      </c>
      <c r="B202" s="191" t="s">
        <v>182</v>
      </c>
      <c r="C202" s="192" t="s">
        <v>561</v>
      </c>
      <c r="D202" s="191" t="s">
        <v>328</v>
      </c>
      <c r="E202" s="193">
        <v>5395</v>
      </c>
      <c r="F202" s="194">
        <v>4.3591600000000001</v>
      </c>
      <c r="G202" s="195">
        <v>5.9999999999999995E-4</v>
      </c>
      <c r="Q202" s="278"/>
      <c r="R202" s="279"/>
      <c r="S202" s="280"/>
    </row>
    <row r="203" spans="1:19" ht="15.75">
      <c r="A203" s="190">
        <f t="shared" si="2"/>
        <v>194</v>
      </c>
      <c r="B203" s="191" t="s">
        <v>949</v>
      </c>
      <c r="C203" s="192" t="s">
        <v>1320</v>
      </c>
      <c r="D203" s="191" t="s">
        <v>326</v>
      </c>
      <c r="E203" s="193">
        <v>2411</v>
      </c>
      <c r="F203" s="194">
        <v>4.3181010000000004</v>
      </c>
      <c r="G203" s="195">
        <v>5.9999999999999995E-4</v>
      </c>
      <c r="Q203" s="278"/>
      <c r="R203" s="279"/>
      <c r="S203" s="280"/>
    </row>
    <row r="204" spans="1:19" ht="15.75">
      <c r="A204" s="190">
        <f t="shared" ref="A204:A267" si="3">+A203+1</f>
        <v>195</v>
      </c>
      <c r="B204" s="191" t="s">
        <v>950</v>
      </c>
      <c r="C204" s="192" t="s">
        <v>1321</v>
      </c>
      <c r="D204" s="191" t="s">
        <v>336</v>
      </c>
      <c r="E204" s="193">
        <v>616</v>
      </c>
      <c r="F204" s="194">
        <v>4.3129239999999998</v>
      </c>
      <c r="G204" s="195">
        <v>5.9999999999999995E-4</v>
      </c>
      <c r="Q204" s="278"/>
      <c r="R204" s="279"/>
      <c r="S204" s="280"/>
    </row>
    <row r="205" spans="1:19" ht="15.75">
      <c r="A205" s="190">
        <f t="shared" si="3"/>
        <v>196</v>
      </c>
      <c r="B205" s="191" t="s">
        <v>417</v>
      </c>
      <c r="C205" s="192" t="s">
        <v>471</v>
      </c>
      <c r="D205" s="191" t="s">
        <v>329</v>
      </c>
      <c r="E205" s="193">
        <v>1888</v>
      </c>
      <c r="F205" s="194">
        <v>4.296144</v>
      </c>
      <c r="G205" s="195">
        <v>5.9999999999999995E-4</v>
      </c>
      <c r="Q205" s="278"/>
      <c r="R205" s="279"/>
      <c r="S205" s="280"/>
    </row>
    <row r="206" spans="1:19" ht="15.75">
      <c r="A206" s="190">
        <f t="shared" si="3"/>
        <v>197</v>
      </c>
      <c r="B206" s="191" t="s">
        <v>951</v>
      </c>
      <c r="C206" s="192" t="s">
        <v>1322</v>
      </c>
      <c r="D206" s="191" t="s">
        <v>330</v>
      </c>
      <c r="E206" s="193">
        <v>5444</v>
      </c>
      <c r="F206" s="194">
        <v>4.2953159999999997</v>
      </c>
      <c r="G206" s="195">
        <v>5.9999999999999995E-4</v>
      </c>
      <c r="Q206" s="278"/>
      <c r="R206" s="279"/>
      <c r="S206" s="280"/>
    </row>
    <row r="207" spans="1:19" ht="15.75">
      <c r="A207" s="190">
        <f t="shared" si="3"/>
        <v>198</v>
      </c>
      <c r="B207" s="191" t="s">
        <v>952</v>
      </c>
      <c r="C207" s="192" t="s">
        <v>1323</v>
      </c>
      <c r="D207" s="191" t="s">
        <v>329</v>
      </c>
      <c r="E207" s="193">
        <v>5064</v>
      </c>
      <c r="F207" s="194">
        <v>4.2411000000000003</v>
      </c>
      <c r="G207" s="195">
        <v>5.9999999999999995E-4</v>
      </c>
      <c r="Q207" s="278"/>
      <c r="R207" s="279"/>
      <c r="S207" s="280"/>
    </row>
    <row r="208" spans="1:19" ht="15.75">
      <c r="A208" s="190">
        <f t="shared" si="3"/>
        <v>199</v>
      </c>
      <c r="B208" s="191" t="s">
        <v>426</v>
      </c>
      <c r="C208" s="192" t="s">
        <v>427</v>
      </c>
      <c r="D208" s="191" t="s">
        <v>342</v>
      </c>
      <c r="E208" s="193">
        <v>987</v>
      </c>
      <c r="F208" s="194">
        <v>4.2362039999999999</v>
      </c>
      <c r="G208" s="195">
        <v>5.9999999999999995E-4</v>
      </c>
      <c r="Q208" s="278"/>
      <c r="R208" s="279"/>
      <c r="S208" s="280"/>
    </row>
    <row r="209" spans="1:19" ht="15.75">
      <c r="A209" s="190">
        <f t="shared" si="3"/>
        <v>200</v>
      </c>
      <c r="B209" s="191" t="s">
        <v>953</v>
      </c>
      <c r="C209" s="192" t="s">
        <v>1324</v>
      </c>
      <c r="D209" s="191" t="s">
        <v>336</v>
      </c>
      <c r="E209" s="193">
        <v>1947</v>
      </c>
      <c r="F209" s="194">
        <v>4.2045465000000002</v>
      </c>
      <c r="G209" s="195">
        <v>5.9999999999999995E-4</v>
      </c>
      <c r="Q209" s="278"/>
      <c r="R209" s="279"/>
      <c r="S209" s="280"/>
    </row>
    <row r="210" spans="1:19" ht="15.75">
      <c r="A210" s="190">
        <f t="shared" si="3"/>
        <v>201</v>
      </c>
      <c r="B210" s="191" t="s">
        <v>425</v>
      </c>
      <c r="C210" s="192" t="s">
        <v>478</v>
      </c>
      <c r="D210" s="191" t="s">
        <v>330</v>
      </c>
      <c r="E210" s="193">
        <v>1202</v>
      </c>
      <c r="F210" s="194">
        <v>4.1481019999999997</v>
      </c>
      <c r="G210" s="195">
        <v>5.9999999999999995E-4</v>
      </c>
      <c r="Q210" s="278"/>
      <c r="R210" s="279"/>
      <c r="S210" s="280"/>
    </row>
    <row r="211" spans="1:19" ht="15.75">
      <c r="A211" s="190">
        <f t="shared" si="3"/>
        <v>202</v>
      </c>
      <c r="B211" s="191" t="s">
        <v>954</v>
      </c>
      <c r="C211" s="192" t="s">
        <v>1325</v>
      </c>
      <c r="D211" s="191" t="s">
        <v>329</v>
      </c>
      <c r="E211" s="193">
        <v>321</v>
      </c>
      <c r="F211" s="194">
        <v>4.1465174999999999</v>
      </c>
      <c r="G211" s="195">
        <v>5.9999999999999995E-4</v>
      </c>
      <c r="Q211" s="278"/>
      <c r="R211" s="279"/>
      <c r="S211" s="280"/>
    </row>
    <row r="212" spans="1:19" ht="15.75">
      <c r="A212" s="190">
        <f t="shared" si="3"/>
        <v>203</v>
      </c>
      <c r="B212" s="191" t="s">
        <v>955</v>
      </c>
      <c r="C212" s="192" t="s">
        <v>1326</v>
      </c>
      <c r="D212" s="191" t="s">
        <v>335</v>
      </c>
      <c r="E212" s="193">
        <v>3811</v>
      </c>
      <c r="F212" s="194">
        <v>4.1368404999999999</v>
      </c>
      <c r="G212" s="195">
        <v>5.9999999999999995E-4</v>
      </c>
      <c r="Q212" s="278"/>
      <c r="R212" s="279"/>
      <c r="S212" s="280"/>
    </row>
    <row r="213" spans="1:19" ht="15.75">
      <c r="A213" s="190">
        <f t="shared" si="3"/>
        <v>204</v>
      </c>
      <c r="B213" s="191" t="s">
        <v>956</v>
      </c>
      <c r="C213" s="192" t="s">
        <v>1327</v>
      </c>
      <c r="D213" s="191" t="s">
        <v>376</v>
      </c>
      <c r="E213" s="193">
        <v>2773</v>
      </c>
      <c r="F213" s="194">
        <v>4.1262239999999997</v>
      </c>
      <c r="G213" s="195">
        <v>5.9999999999999995E-4</v>
      </c>
      <c r="Q213" s="278"/>
      <c r="R213" s="279"/>
      <c r="S213" s="280"/>
    </row>
    <row r="214" spans="1:19" ht="15.75">
      <c r="A214" s="190">
        <f t="shared" si="3"/>
        <v>205</v>
      </c>
      <c r="B214" s="191" t="s">
        <v>403</v>
      </c>
      <c r="C214" s="192" t="s">
        <v>459</v>
      </c>
      <c r="D214" s="191" t="s">
        <v>337</v>
      </c>
      <c r="E214" s="193">
        <v>2112</v>
      </c>
      <c r="F214" s="194">
        <v>4.0687680000000004</v>
      </c>
      <c r="G214" s="195">
        <v>5.9999999999999995E-4</v>
      </c>
      <c r="Q214" s="278"/>
      <c r="R214" s="279"/>
      <c r="S214" s="280"/>
    </row>
    <row r="215" spans="1:19" ht="15.75">
      <c r="A215" s="190">
        <f t="shared" si="3"/>
        <v>206</v>
      </c>
      <c r="B215" s="191" t="s">
        <v>250</v>
      </c>
      <c r="C215" s="192" t="s">
        <v>393</v>
      </c>
      <c r="D215" s="191" t="s">
        <v>334</v>
      </c>
      <c r="E215" s="193">
        <v>1736</v>
      </c>
      <c r="F215" s="194">
        <v>4.04054</v>
      </c>
      <c r="G215" s="195">
        <v>5.9999999999999995E-4</v>
      </c>
      <c r="Q215" s="278"/>
      <c r="R215" s="279"/>
      <c r="S215" s="280"/>
    </row>
    <row r="216" spans="1:19" ht="15.75">
      <c r="A216" s="190">
        <f t="shared" si="3"/>
        <v>207</v>
      </c>
      <c r="B216" s="191" t="s">
        <v>957</v>
      </c>
      <c r="C216" s="192" t="s">
        <v>1328</v>
      </c>
      <c r="D216" s="191" t="s">
        <v>1329</v>
      </c>
      <c r="E216" s="193">
        <v>119</v>
      </c>
      <c r="F216" s="194">
        <v>4.0391575</v>
      </c>
      <c r="G216" s="195">
        <v>5.9999999999999995E-4</v>
      </c>
      <c r="Q216" s="278"/>
      <c r="R216" s="279"/>
      <c r="S216" s="280"/>
    </row>
    <row r="217" spans="1:19" ht="15.75">
      <c r="A217" s="190">
        <f t="shared" si="3"/>
        <v>208</v>
      </c>
      <c r="B217" s="191" t="s">
        <v>958</v>
      </c>
      <c r="C217" s="192" t="s">
        <v>1330</v>
      </c>
      <c r="D217" s="191" t="s">
        <v>328</v>
      </c>
      <c r="E217" s="193">
        <v>3576</v>
      </c>
      <c r="F217" s="194">
        <v>3.9711479999999999</v>
      </c>
      <c r="G217" s="195">
        <v>5.9999999999999995E-4</v>
      </c>
      <c r="Q217" s="278"/>
      <c r="R217" s="279"/>
      <c r="S217" s="280"/>
    </row>
    <row r="218" spans="1:19" ht="15.75">
      <c r="A218" s="190">
        <f t="shared" si="3"/>
        <v>209</v>
      </c>
      <c r="B218" s="191" t="s">
        <v>959</v>
      </c>
      <c r="C218" s="192" t="s">
        <v>1331</v>
      </c>
      <c r="D218" s="191" t="s">
        <v>340</v>
      </c>
      <c r="E218" s="193">
        <v>181</v>
      </c>
      <c r="F218" s="194">
        <v>3.9438089999999999</v>
      </c>
      <c r="G218" s="195">
        <v>5.9999999999999995E-4</v>
      </c>
      <c r="Q218" s="278"/>
      <c r="R218" s="279"/>
      <c r="S218" s="280"/>
    </row>
    <row r="219" spans="1:19" ht="15.75">
      <c r="A219" s="190">
        <f t="shared" si="3"/>
        <v>210</v>
      </c>
      <c r="B219" s="191" t="s">
        <v>960</v>
      </c>
      <c r="C219" s="192" t="s">
        <v>1332</v>
      </c>
      <c r="D219" s="191" t="s">
        <v>328</v>
      </c>
      <c r="E219" s="193">
        <v>5109</v>
      </c>
      <c r="F219" s="194">
        <v>3.8751764999999998</v>
      </c>
      <c r="G219" s="195">
        <v>5.9999999999999995E-4</v>
      </c>
      <c r="Q219" s="278"/>
      <c r="R219" s="279"/>
      <c r="S219" s="280"/>
    </row>
    <row r="220" spans="1:19" ht="15.75">
      <c r="A220" s="190">
        <f t="shared" si="3"/>
        <v>211</v>
      </c>
      <c r="B220" s="191" t="s">
        <v>961</v>
      </c>
      <c r="C220" s="192" t="s">
        <v>1333</v>
      </c>
      <c r="D220" s="191" t="s">
        <v>1300</v>
      </c>
      <c r="E220" s="193">
        <v>5816</v>
      </c>
      <c r="F220" s="194">
        <v>3.8618239999999999</v>
      </c>
      <c r="G220" s="195">
        <v>5.0000000000000001E-4</v>
      </c>
      <c r="Q220" s="278"/>
      <c r="R220" s="279"/>
      <c r="S220" s="280"/>
    </row>
    <row r="221" spans="1:19" ht="15.75">
      <c r="A221" s="190">
        <f t="shared" si="3"/>
        <v>212</v>
      </c>
      <c r="B221" s="191" t="s">
        <v>251</v>
      </c>
      <c r="C221" s="192" t="s">
        <v>394</v>
      </c>
      <c r="D221" s="191" t="s">
        <v>342</v>
      </c>
      <c r="E221" s="193">
        <v>3170</v>
      </c>
      <c r="F221" s="194">
        <v>3.8483800000000001</v>
      </c>
      <c r="G221" s="195">
        <v>5.0000000000000001E-4</v>
      </c>
      <c r="Q221" s="278"/>
      <c r="R221" s="279"/>
      <c r="S221" s="280"/>
    </row>
    <row r="222" spans="1:19" ht="15.75">
      <c r="A222" s="190">
        <f t="shared" si="3"/>
        <v>213</v>
      </c>
      <c r="B222" s="191" t="s">
        <v>962</v>
      </c>
      <c r="C222" s="192" t="s">
        <v>1334</v>
      </c>
      <c r="D222" s="191" t="s">
        <v>533</v>
      </c>
      <c r="E222" s="193">
        <v>7729</v>
      </c>
      <c r="F222" s="194">
        <v>3.8065324999999999</v>
      </c>
      <c r="G222" s="195">
        <v>5.0000000000000001E-4</v>
      </c>
      <c r="Q222" s="278"/>
      <c r="R222" s="279"/>
      <c r="S222" s="280"/>
    </row>
    <row r="223" spans="1:19" ht="15.75">
      <c r="A223" s="190">
        <f t="shared" si="3"/>
        <v>214</v>
      </c>
      <c r="B223" s="191" t="s">
        <v>963</v>
      </c>
      <c r="C223" s="192" t="s">
        <v>1335</v>
      </c>
      <c r="D223" s="191" t="s">
        <v>331</v>
      </c>
      <c r="E223" s="193">
        <v>1687</v>
      </c>
      <c r="F223" s="194">
        <v>3.7265830000000002</v>
      </c>
      <c r="G223" s="195">
        <v>5.0000000000000001E-4</v>
      </c>
      <c r="Q223" s="278"/>
      <c r="R223" s="279"/>
      <c r="S223" s="280"/>
    </row>
    <row r="224" spans="1:19" ht="15.75">
      <c r="A224" s="190">
        <f t="shared" si="3"/>
        <v>215</v>
      </c>
      <c r="B224" s="191" t="s">
        <v>964</v>
      </c>
      <c r="C224" s="192" t="s">
        <v>1336</v>
      </c>
      <c r="D224" s="191" t="s">
        <v>329</v>
      </c>
      <c r="E224" s="193">
        <v>11172</v>
      </c>
      <c r="F224" s="194">
        <v>3.7202760000000001</v>
      </c>
      <c r="G224" s="195">
        <v>5.0000000000000001E-4</v>
      </c>
      <c r="Q224" s="278"/>
      <c r="R224" s="279"/>
      <c r="S224" s="280"/>
    </row>
    <row r="225" spans="1:19" ht="15.75">
      <c r="A225" s="190">
        <f t="shared" si="3"/>
        <v>216</v>
      </c>
      <c r="B225" s="191" t="s">
        <v>965</v>
      </c>
      <c r="C225" s="192" t="s">
        <v>1337</v>
      </c>
      <c r="D225" s="191" t="s">
        <v>335</v>
      </c>
      <c r="E225" s="193">
        <v>3610</v>
      </c>
      <c r="F225" s="194">
        <v>3.62805</v>
      </c>
      <c r="G225" s="195">
        <v>5.0000000000000001E-4</v>
      </c>
      <c r="Q225" s="278"/>
      <c r="R225" s="279"/>
      <c r="S225" s="280"/>
    </row>
    <row r="226" spans="1:19" ht="15.75">
      <c r="A226" s="190">
        <f t="shared" si="3"/>
        <v>217</v>
      </c>
      <c r="B226" s="191" t="s">
        <v>423</v>
      </c>
      <c r="C226" s="192" t="s">
        <v>424</v>
      </c>
      <c r="D226" s="191" t="s">
        <v>376</v>
      </c>
      <c r="E226" s="193">
        <v>625</v>
      </c>
      <c r="F226" s="194">
        <v>3.620625</v>
      </c>
      <c r="G226" s="195">
        <v>5.0000000000000001E-4</v>
      </c>
      <c r="Q226" s="278"/>
      <c r="R226" s="279"/>
      <c r="S226" s="280"/>
    </row>
    <row r="227" spans="1:19" ht="15.75">
      <c r="A227" s="190">
        <f t="shared" si="3"/>
        <v>218</v>
      </c>
      <c r="B227" s="191" t="s">
        <v>966</v>
      </c>
      <c r="C227" s="192" t="s">
        <v>1338</v>
      </c>
      <c r="D227" s="191" t="s">
        <v>1329</v>
      </c>
      <c r="E227" s="193">
        <v>3788</v>
      </c>
      <c r="F227" s="194">
        <v>3.5720839999999998</v>
      </c>
      <c r="G227" s="195">
        <v>5.0000000000000001E-4</v>
      </c>
      <c r="Q227" s="278"/>
      <c r="R227" s="279"/>
      <c r="S227" s="280"/>
    </row>
    <row r="228" spans="1:19" ht="15.75">
      <c r="A228" s="190">
        <f t="shared" si="3"/>
        <v>219</v>
      </c>
      <c r="B228" s="191" t="s">
        <v>967</v>
      </c>
      <c r="C228" s="192" t="s">
        <v>1339</v>
      </c>
      <c r="D228" s="191" t="s">
        <v>341</v>
      </c>
      <c r="E228" s="193">
        <v>1143</v>
      </c>
      <c r="F228" s="194">
        <v>3.5701605000000001</v>
      </c>
      <c r="G228" s="195">
        <v>5.0000000000000001E-4</v>
      </c>
      <c r="Q228" s="278"/>
      <c r="R228" s="279"/>
      <c r="S228" s="280"/>
    </row>
    <row r="229" spans="1:19" ht="15.75">
      <c r="A229" s="190">
        <f t="shared" si="3"/>
        <v>220</v>
      </c>
      <c r="B229" s="191" t="s">
        <v>968</v>
      </c>
      <c r="C229" s="192" t="s">
        <v>1340</v>
      </c>
      <c r="D229" s="191" t="s">
        <v>1329</v>
      </c>
      <c r="E229" s="193">
        <v>940</v>
      </c>
      <c r="F229" s="194">
        <v>3.5390999999999999</v>
      </c>
      <c r="G229" s="195">
        <v>5.0000000000000001E-4</v>
      </c>
      <c r="Q229" s="278"/>
      <c r="R229" s="279"/>
      <c r="S229" s="280"/>
    </row>
    <row r="230" spans="1:19" ht="15.75">
      <c r="A230" s="190">
        <f t="shared" si="3"/>
        <v>221</v>
      </c>
      <c r="B230" s="191" t="s">
        <v>969</v>
      </c>
      <c r="C230" s="192" t="s">
        <v>1341</v>
      </c>
      <c r="D230" s="191" t="s">
        <v>336</v>
      </c>
      <c r="E230" s="193">
        <v>4446</v>
      </c>
      <c r="F230" s="194">
        <v>3.5301239999999998</v>
      </c>
      <c r="G230" s="195">
        <v>5.0000000000000001E-4</v>
      </c>
      <c r="Q230" s="278"/>
      <c r="R230" s="279"/>
      <c r="S230" s="280"/>
    </row>
    <row r="231" spans="1:19" ht="15.75">
      <c r="A231" s="190">
        <f t="shared" si="3"/>
        <v>222</v>
      </c>
      <c r="B231" s="191" t="s">
        <v>970</v>
      </c>
      <c r="C231" s="192" t="s">
        <v>1342</v>
      </c>
      <c r="D231" s="191" t="s">
        <v>374</v>
      </c>
      <c r="E231" s="193">
        <v>3254</v>
      </c>
      <c r="F231" s="194">
        <v>3.5289630000000001</v>
      </c>
      <c r="G231" s="195">
        <v>5.0000000000000001E-4</v>
      </c>
      <c r="Q231" s="278"/>
      <c r="R231" s="279"/>
      <c r="S231" s="280"/>
    </row>
    <row r="232" spans="1:19" ht="15.75">
      <c r="A232" s="190">
        <f t="shared" si="3"/>
        <v>223</v>
      </c>
      <c r="B232" s="191" t="s">
        <v>971</v>
      </c>
      <c r="C232" s="192" t="s">
        <v>1343</v>
      </c>
      <c r="D232" s="191" t="s">
        <v>330</v>
      </c>
      <c r="E232" s="193">
        <v>3113</v>
      </c>
      <c r="F232" s="194">
        <v>3.4974555000000001</v>
      </c>
      <c r="G232" s="195">
        <v>5.0000000000000001E-4</v>
      </c>
      <c r="Q232" s="278"/>
      <c r="R232" s="279"/>
      <c r="S232" s="280"/>
    </row>
    <row r="233" spans="1:19" ht="15.75">
      <c r="A233" s="190">
        <f t="shared" si="3"/>
        <v>224</v>
      </c>
      <c r="B233" s="191" t="s">
        <v>409</v>
      </c>
      <c r="C233" s="192" t="s">
        <v>469</v>
      </c>
      <c r="D233" s="191" t="s">
        <v>342</v>
      </c>
      <c r="E233" s="193">
        <v>1261</v>
      </c>
      <c r="F233" s="194">
        <v>3.4299200000000001</v>
      </c>
      <c r="G233" s="195">
        <v>5.0000000000000001E-4</v>
      </c>
      <c r="Q233" s="278"/>
      <c r="R233" s="279"/>
      <c r="S233" s="280"/>
    </row>
    <row r="234" spans="1:19" ht="15.75">
      <c r="A234" s="190">
        <f t="shared" si="3"/>
        <v>225</v>
      </c>
      <c r="B234" s="191" t="s">
        <v>972</v>
      </c>
      <c r="C234" s="192" t="s">
        <v>1344</v>
      </c>
      <c r="D234" s="191" t="s">
        <v>327</v>
      </c>
      <c r="E234" s="193">
        <v>5111</v>
      </c>
      <c r="F234" s="194">
        <v>3.2710400000000002</v>
      </c>
      <c r="G234" s="195">
        <v>5.0000000000000001E-4</v>
      </c>
      <c r="Q234" s="278"/>
      <c r="R234" s="279"/>
      <c r="S234" s="280"/>
    </row>
    <row r="235" spans="1:19" ht="15.75">
      <c r="A235" s="190">
        <f t="shared" si="3"/>
        <v>226</v>
      </c>
      <c r="B235" s="191" t="s">
        <v>973</v>
      </c>
      <c r="C235" s="192" t="s">
        <v>1345</v>
      </c>
      <c r="D235" s="191" t="s">
        <v>380</v>
      </c>
      <c r="E235" s="193">
        <v>2479</v>
      </c>
      <c r="F235" s="194">
        <v>3.2412925000000001</v>
      </c>
      <c r="G235" s="195">
        <v>5.0000000000000001E-4</v>
      </c>
      <c r="Q235" s="278"/>
      <c r="R235" s="279"/>
      <c r="S235" s="280"/>
    </row>
    <row r="236" spans="1:19" ht="15.75">
      <c r="A236" s="190">
        <f t="shared" si="3"/>
        <v>227</v>
      </c>
      <c r="B236" s="191" t="s">
        <v>974</v>
      </c>
      <c r="C236" s="192" t="s">
        <v>1346</v>
      </c>
      <c r="D236" s="191" t="s">
        <v>376</v>
      </c>
      <c r="E236" s="193">
        <v>5106</v>
      </c>
      <c r="F236" s="194">
        <v>3.1886969999999999</v>
      </c>
      <c r="G236" s="195">
        <v>5.0000000000000001E-4</v>
      </c>
      <c r="Q236" s="278"/>
      <c r="R236" s="279"/>
      <c r="S236" s="280"/>
    </row>
    <row r="237" spans="1:19" ht="15.75">
      <c r="A237" s="190">
        <f t="shared" si="3"/>
        <v>228</v>
      </c>
      <c r="B237" s="191" t="s">
        <v>975</v>
      </c>
      <c r="C237" s="192" t="s">
        <v>1347</v>
      </c>
      <c r="D237" s="191" t="s">
        <v>1300</v>
      </c>
      <c r="E237" s="193">
        <v>4771</v>
      </c>
      <c r="F237" s="194">
        <v>3.1798715</v>
      </c>
      <c r="G237" s="195">
        <v>5.0000000000000001E-4</v>
      </c>
      <c r="Q237" s="278"/>
      <c r="R237" s="279"/>
      <c r="S237" s="280"/>
    </row>
    <row r="238" spans="1:19" ht="15.75">
      <c r="A238" s="190">
        <f t="shared" si="3"/>
        <v>229</v>
      </c>
      <c r="B238" s="191" t="s">
        <v>976</v>
      </c>
      <c r="C238" s="192" t="s">
        <v>1348</v>
      </c>
      <c r="D238" s="191" t="s">
        <v>376</v>
      </c>
      <c r="E238" s="193">
        <v>207</v>
      </c>
      <c r="F238" s="194">
        <v>3.1768290000000001</v>
      </c>
      <c r="G238" s="195">
        <v>5.0000000000000001E-4</v>
      </c>
      <c r="Q238" s="278"/>
      <c r="R238" s="279"/>
      <c r="S238" s="280"/>
    </row>
    <row r="239" spans="1:19" ht="15.75">
      <c r="A239" s="190">
        <f t="shared" si="3"/>
        <v>230</v>
      </c>
      <c r="B239" s="191" t="s">
        <v>977</v>
      </c>
      <c r="C239" s="192" t="s">
        <v>1349</v>
      </c>
      <c r="D239" s="191" t="s">
        <v>381</v>
      </c>
      <c r="E239" s="193">
        <v>4564</v>
      </c>
      <c r="F239" s="194">
        <v>3.1742620000000001</v>
      </c>
      <c r="G239" s="195">
        <v>5.0000000000000001E-4</v>
      </c>
      <c r="Q239" s="278"/>
      <c r="R239" s="279"/>
      <c r="S239" s="280"/>
    </row>
    <row r="240" spans="1:19" ht="15.75">
      <c r="A240" s="190">
        <f t="shared" si="3"/>
        <v>231</v>
      </c>
      <c r="B240" s="191" t="s">
        <v>978</v>
      </c>
      <c r="C240" s="192" t="s">
        <v>1350</v>
      </c>
      <c r="D240" s="191" t="s">
        <v>342</v>
      </c>
      <c r="E240" s="193">
        <v>2322</v>
      </c>
      <c r="F240" s="194">
        <v>3.1730130000000001</v>
      </c>
      <c r="G240" s="195">
        <v>5.0000000000000001E-4</v>
      </c>
      <c r="Q240" s="278"/>
      <c r="R240" s="279"/>
      <c r="S240" s="280"/>
    </row>
    <row r="241" spans="1:19" ht="15.75">
      <c r="A241" s="190">
        <f t="shared" si="3"/>
        <v>232</v>
      </c>
      <c r="B241" s="191" t="s">
        <v>42</v>
      </c>
      <c r="C241" s="192" t="s">
        <v>32</v>
      </c>
      <c r="D241" s="191" t="s">
        <v>375</v>
      </c>
      <c r="E241" s="193">
        <v>1127</v>
      </c>
      <c r="F241" s="194">
        <v>3.153346</v>
      </c>
      <c r="G241" s="195">
        <v>4.0000000000000002E-4</v>
      </c>
      <c r="Q241" s="278"/>
      <c r="R241" s="279"/>
      <c r="S241" s="280"/>
    </row>
    <row r="242" spans="1:19" ht="15.75">
      <c r="A242" s="190">
        <f t="shared" si="3"/>
        <v>233</v>
      </c>
      <c r="B242" s="191" t="s">
        <v>979</v>
      </c>
      <c r="C242" s="192" t="s">
        <v>1351</v>
      </c>
      <c r="D242" s="191" t="s">
        <v>378</v>
      </c>
      <c r="E242" s="193">
        <v>7038</v>
      </c>
      <c r="F242" s="194">
        <v>3.0967199999999999</v>
      </c>
      <c r="G242" s="195">
        <v>4.0000000000000002E-4</v>
      </c>
      <c r="Q242" s="278"/>
      <c r="R242" s="279"/>
      <c r="S242" s="280"/>
    </row>
    <row r="243" spans="1:19" ht="15.75">
      <c r="A243" s="190">
        <f t="shared" si="3"/>
        <v>234</v>
      </c>
      <c r="B243" s="191" t="s">
        <v>980</v>
      </c>
      <c r="C243" s="192" t="s">
        <v>1352</v>
      </c>
      <c r="D243" s="191" t="s">
        <v>330</v>
      </c>
      <c r="E243" s="193">
        <v>1783</v>
      </c>
      <c r="F243" s="194">
        <v>3.0765665000000002</v>
      </c>
      <c r="G243" s="195">
        <v>4.0000000000000002E-4</v>
      </c>
      <c r="Q243" s="278"/>
      <c r="R243" s="279"/>
      <c r="S243" s="280"/>
    </row>
    <row r="244" spans="1:19" ht="15.75">
      <c r="A244" s="190">
        <f t="shared" si="3"/>
        <v>235</v>
      </c>
      <c r="B244" s="191" t="s">
        <v>981</v>
      </c>
      <c r="C244" s="192" t="s">
        <v>1353</v>
      </c>
      <c r="D244" s="191" t="s">
        <v>326</v>
      </c>
      <c r="E244" s="193">
        <v>203</v>
      </c>
      <c r="F244" s="194">
        <v>3.052511</v>
      </c>
      <c r="G244" s="195">
        <v>4.0000000000000002E-4</v>
      </c>
      <c r="Q244" s="278"/>
      <c r="R244" s="279"/>
      <c r="S244" s="280"/>
    </row>
    <row r="245" spans="1:19" ht="15.75">
      <c r="A245" s="190">
        <f t="shared" si="3"/>
        <v>236</v>
      </c>
      <c r="B245" s="191" t="s">
        <v>982</v>
      </c>
      <c r="C245" s="192" t="s">
        <v>1354</v>
      </c>
      <c r="D245" s="191" t="s">
        <v>328</v>
      </c>
      <c r="E245" s="193">
        <v>5109</v>
      </c>
      <c r="F245" s="194">
        <v>3.0270825000000001</v>
      </c>
      <c r="G245" s="195">
        <v>4.0000000000000002E-4</v>
      </c>
      <c r="Q245" s="278"/>
      <c r="R245" s="279"/>
      <c r="S245" s="280"/>
    </row>
    <row r="246" spans="1:19" ht="15.75">
      <c r="A246" s="190">
        <f t="shared" si="3"/>
        <v>237</v>
      </c>
      <c r="B246" s="191" t="s">
        <v>438</v>
      </c>
      <c r="C246" s="192" t="s">
        <v>463</v>
      </c>
      <c r="D246" s="191" t="s">
        <v>342</v>
      </c>
      <c r="E246" s="193">
        <v>1675</v>
      </c>
      <c r="F246" s="194">
        <v>3.0225374999999999</v>
      </c>
      <c r="G246" s="195">
        <v>4.0000000000000002E-4</v>
      </c>
      <c r="Q246" s="278"/>
      <c r="R246" s="279"/>
      <c r="S246" s="280"/>
    </row>
    <row r="247" spans="1:19" ht="15.75">
      <c r="A247" s="190">
        <f t="shared" si="3"/>
        <v>238</v>
      </c>
      <c r="B247" s="191" t="s">
        <v>983</v>
      </c>
      <c r="C247" s="192" t="s">
        <v>1355</v>
      </c>
      <c r="D247" s="191" t="s">
        <v>327</v>
      </c>
      <c r="E247" s="193">
        <v>3503</v>
      </c>
      <c r="F247" s="194">
        <v>3.0108285000000001</v>
      </c>
      <c r="G247" s="195">
        <v>4.0000000000000002E-4</v>
      </c>
      <c r="Q247" s="278"/>
      <c r="R247" s="279"/>
      <c r="S247" s="280"/>
    </row>
    <row r="248" spans="1:19" ht="15.75">
      <c r="A248" s="190">
        <f t="shared" si="3"/>
        <v>239</v>
      </c>
      <c r="B248" s="191" t="s">
        <v>984</v>
      </c>
      <c r="C248" s="192" t="s">
        <v>1356</v>
      </c>
      <c r="D248" s="191" t="s">
        <v>340</v>
      </c>
      <c r="E248" s="193">
        <v>924</v>
      </c>
      <c r="F248" s="194">
        <v>2.99376</v>
      </c>
      <c r="G248" s="195">
        <v>4.0000000000000002E-4</v>
      </c>
      <c r="Q248" s="278"/>
      <c r="R248" s="279"/>
      <c r="S248" s="280"/>
    </row>
    <row r="249" spans="1:19" ht="15.75">
      <c r="A249" s="190">
        <f t="shared" si="3"/>
        <v>240</v>
      </c>
      <c r="B249" s="191" t="s">
        <v>985</v>
      </c>
      <c r="C249" s="192" t="s">
        <v>1357</v>
      </c>
      <c r="D249" s="191" t="s">
        <v>329</v>
      </c>
      <c r="E249" s="193">
        <v>775</v>
      </c>
      <c r="F249" s="194">
        <v>2.9914999999999998</v>
      </c>
      <c r="G249" s="195">
        <v>4.0000000000000002E-4</v>
      </c>
      <c r="Q249" s="278"/>
      <c r="R249" s="279"/>
      <c r="S249" s="280"/>
    </row>
    <row r="250" spans="1:19" ht="15.75">
      <c r="A250" s="190">
        <f t="shared" si="3"/>
        <v>241</v>
      </c>
      <c r="B250" s="191" t="s">
        <v>986</v>
      </c>
      <c r="C250" s="192" t="s">
        <v>1358</v>
      </c>
      <c r="D250" s="191" t="s">
        <v>326</v>
      </c>
      <c r="E250" s="193">
        <v>2017</v>
      </c>
      <c r="F250" s="194">
        <v>2.9912109999999998</v>
      </c>
      <c r="G250" s="195">
        <v>4.0000000000000002E-4</v>
      </c>
      <c r="Q250" s="278"/>
      <c r="R250" s="279"/>
      <c r="S250" s="280"/>
    </row>
    <row r="251" spans="1:19" ht="15.75">
      <c r="A251" s="190">
        <f t="shared" si="3"/>
        <v>242</v>
      </c>
      <c r="B251" s="191" t="s">
        <v>987</v>
      </c>
      <c r="C251" s="192" t="s">
        <v>1359</v>
      </c>
      <c r="D251" s="191" t="s">
        <v>337</v>
      </c>
      <c r="E251" s="193">
        <v>77</v>
      </c>
      <c r="F251" s="194">
        <v>2.9809394999999999</v>
      </c>
      <c r="G251" s="195">
        <v>4.0000000000000002E-4</v>
      </c>
      <c r="Q251" s="278"/>
      <c r="R251" s="279"/>
      <c r="S251" s="280"/>
    </row>
    <row r="252" spans="1:19" ht="15.75">
      <c r="A252" s="190">
        <f t="shared" si="3"/>
        <v>243</v>
      </c>
      <c r="B252" s="191" t="s">
        <v>988</v>
      </c>
      <c r="C252" s="192" t="s">
        <v>1360</v>
      </c>
      <c r="D252" s="191" t="s">
        <v>330</v>
      </c>
      <c r="E252" s="193">
        <v>536</v>
      </c>
      <c r="F252" s="194">
        <v>2.9675639999999999</v>
      </c>
      <c r="G252" s="195">
        <v>4.0000000000000002E-4</v>
      </c>
      <c r="Q252" s="278"/>
      <c r="R252" s="279"/>
      <c r="S252" s="280"/>
    </row>
    <row r="253" spans="1:19" ht="15.75">
      <c r="A253" s="190">
        <f t="shared" si="3"/>
        <v>244</v>
      </c>
      <c r="B253" s="191" t="s">
        <v>989</v>
      </c>
      <c r="C253" s="192" t="s">
        <v>1361</v>
      </c>
      <c r="D253" s="191" t="s">
        <v>378</v>
      </c>
      <c r="E253" s="193">
        <v>5935</v>
      </c>
      <c r="F253" s="194">
        <v>2.9585975000000002</v>
      </c>
      <c r="G253" s="195">
        <v>4.0000000000000002E-4</v>
      </c>
      <c r="Q253" s="278"/>
      <c r="R253" s="279"/>
      <c r="S253" s="280"/>
    </row>
    <row r="254" spans="1:19" ht="15.75">
      <c r="A254" s="190">
        <f t="shared" si="3"/>
        <v>245</v>
      </c>
      <c r="B254" s="191" t="s">
        <v>990</v>
      </c>
      <c r="C254" s="192" t="s">
        <v>1362</v>
      </c>
      <c r="D254" s="191" t="s">
        <v>326</v>
      </c>
      <c r="E254" s="193">
        <v>10097</v>
      </c>
      <c r="F254" s="194">
        <v>2.958421</v>
      </c>
      <c r="G254" s="195">
        <v>4.0000000000000002E-4</v>
      </c>
      <c r="Q254" s="278"/>
      <c r="R254" s="279"/>
      <c r="S254" s="280"/>
    </row>
    <row r="255" spans="1:19" ht="15.75">
      <c r="A255" s="190">
        <f t="shared" si="3"/>
        <v>246</v>
      </c>
      <c r="B255" s="191" t="s">
        <v>991</v>
      </c>
      <c r="C255" s="192" t="s">
        <v>1363</v>
      </c>
      <c r="D255" s="191" t="s">
        <v>340</v>
      </c>
      <c r="E255" s="193">
        <v>1625</v>
      </c>
      <c r="F255" s="194">
        <v>2.9412500000000001</v>
      </c>
      <c r="G255" s="195">
        <v>4.0000000000000002E-4</v>
      </c>
      <c r="Q255" s="278"/>
      <c r="R255" s="279"/>
      <c r="S255" s="280"/>
    </row>
    <row r="256" spans="1:19" ht="15.75">
      <c r="A256" s="190">
        <f t="shared" si="3"/>
        <v>247</v>
      </c>
      <c r="B256" s="191" t="s">
        <v>399</v>
      </c>
      <c r="C256" s="192" t="s">
        <v>453</v>
      </c>
      <c r="D256" s="191" t="s">
        <v>454</v>
      </c>
      <c r="E256" s="193">
        <v>2459</v>
      </c>
      <c r="F256" s="194">
        <v>2.9348165000000002</v>
      </c>
      <c r="G256" s="195">
        <v>4.0000000000000002E-4</v>
      </c>
      <c r="Q256" s="278"/>
      <c r="R256" s="279"/>
      <c r="S256" s="280"/>
    </row>
    <row r="257" spans="1:19" ht="15.75">
      <c r="A257" s="190">
        <f t="shared" si="3"/>
        <v>248</v>
      </c>
      <c r="B257" s="191" t="s">
        <v>992</v>
      </c>
      <c r="C257" s="192" t="s">
        <v>1364</v>
      </c>
      <c r="D257" s="191" t="s">
        <v>329</v>
      </c>
      <c r="E257" s="193">
        <v>1413</v>
      </c>
      <c r="F257" s="194">
        <v>2.9305620000000001</v>
      </c>
      <c r="G257" s="195">
        <v>4.0000000000000002E-4</v>
      </c>
      <c r="Q257" s="278"/>
      <c r="R257" s="279"/>
      <c r="S257" s="280"/>
    </row>
    <row r="258" spans="1:19" ht="15.75">
      <c r="A258" s="190">
        <f t="shared" si="3"/>
        <v>249</v>
      </c>
      <c r="B258" s="191" t="s">
        <v>993</v>
      </c>
      <c r="C258" s="192" t="s">
        <v>1365</v>
      </c>
      <c r="D258" s="191" t="s">
        <v>342</v>
      </c>
      <c r="E258" s="193">
        <v>4356</v>
      </c>
      <c r="F258" s="194">
        <v>2.91852</v>
      </c>
      <c r="G258" s="195">
        <v>4.0000000000000002E-4</v>
      </c>
      <c r="Q258" s="278"/>
      <c r="R258" s="279"/>
      <c r="S258" s="280"/>
    </row>
    <row r="259" spans="1:19" ht="15.75">
      <c r="A259" s="190">
        <f t="shared" si="3"/>
        <v>250</v>
      </c>
      <c r="B259" s="191" t="s">
        <v>994</v>
      </c>
      <c r="C259" s="192" t="s">
        <v>1366</v>
      </c>
      <c r="D259" s="191" t="s">
        <v>342</v>
      </c>
      <c r="E259" s="193">
        <v>463</v>
      </c>
      <c r="F259" s="194">
        <v>2.8756930000000001</v>
      </c>
      <c r="G259" s="195">
        <v>4.0000000000000002E-4</v>
      </c>
      <c r="Q259" s="278"/>
      <c r="R259" s="279"/>
      <c r="S259" s="280"/>
    </row>
    <row r="260" spans="1:19" ht="15.75">
      <c r="A260" s="190">
        <f t="shared" si="3"/>
        <v>251</v>
      </c>
      <c r="B260" s="191" t="s">
        <v>995</v>
      </c>
      <c r="C260" s="192" t="s">
        <v>1367</v>
      </c>
      <c r="D260" s="191" t="s">
        <v>326</v>
      </c>
      <c r="E260" s="193">
        <v>1653</v>
      </c>
      <c r="F260" s="194">
        <v>2.8745669999999999</v>
      </c>
      <c r="G260" s="195">
        <v>4.0000000000000002E-4</v>
      </c>
      <c r="Q260" s="278"/>
      <c r="R260" s="279"/>
      <c r="S260" s="280"/>
    </row>
    <row r="261" spans="1:19" ht="15.75">
      <c r="A261" s="190">
        <f t="shared" si="3"/>
        <v>252</v>
      </c>
      <c r="B261" s="191" t="s">
        <v>254</v>
      </c>
      <c r="C261" s="192" t="s">
        <v>395</v>
      </c>
      <c r="D261" s="191" t="s">
        <v>331</v>
      </c>
      <c r="E261" s="193">
        <v>5329</v>
      </c>
      <c r="F261" s="194">
        <v>2.82437</v>
      </c>
      <c r="G261" s="195">
        <v>4.0000000000000002E-4</v>
      </c>
      <c r="Q261" s="278"/>
      <c r="R261" s="279"/>
      <c r="S261" s="280"/>
    </row>
    <row r="262" spans="1:19" ht="15.75">
      <c r="A262" s="190">
        <f t="shared" si="3"/>
        <v>253</v>
      </c>
      <c r="B262" s="191" t="s">
        <v>996</v>
      </c>
      <c r="C262" s="192" t="s">
        <v>1368</v>
      </c>
      <c r="D262" s="191" t="s">
        <v>338</v>
      </c>
      <c r="E262" s="193">
        <v>7973</v>
      </c>
      <c r="F262" s="194">
        <v>2.7865635000000002</v>
      </c>
      <c r="G262" s="195">
        <v>4.0000000000000002E-4</v>
      </c>
      <c r="Q262" s="278"/>
      <c r="R262" s="279"/>
      <c r="S262" s="280"/>
    </row>
    <row r="263" spans="1:19" ht="15.75">
      <c r="A263" s="190">
        <f t="shared" si="3"/>
        <v>254</v>
      </c>
      <c r="B263" s="191" t="s">
        <v>429</v>
      </c>
      <c r="C263" s="192" t="s">
        <v>466</v>
      </c>
      <c r="D263" s="191" t="s">
        <v>326</v>
      </c>
      <c r="E263" s="193">
        <v>156</v>
      </c>
      <c r="F263" s="194">
        <v>2.786394</v>
      </c>
      <c r="G263" s="195">
        <v>4.0000000000000002E-4</v>
      </c>
      <c r="Q263" s="278"/>
      <c r="R263" s="279"/>
      <c r="S263" s="280"/>
    </row>
    <row r="264" spans="1:19" ht="15.75">
      <c r="A264" s="190">
        <f t="shared" si="3"/>
        <v>255</v>
      </c>
      <c r="B264" s="191" t="s">
        <v>997</v>
      </c>
      <c r="C264" s="192" t="s">
        <v>1369</v>
      </c>
      <c r="D264" s="191" t="s">
        <v>328</v>
      </c>
      <c r="E264" s="193">
        <v>605</v>
      </c>
      <c r="F264" s="194">
        <v>2.7630349999999999</v>
      </c>
      <c r="G264" s="195">
        <v>4.0000000000000002E-4</v>
      </c>
      <c r="Q264" s="278"/>
      <c r="R264" s="279"/>
      <c r="S264" s="280"/>
    </row>
    <row r="265" spans="1:19" ht="15.75">
      <c r="A265" s="190">
        <f t="shared" si="3"/>
        <v>256</v>
      </c>
      <c r="B265" s="191" t="s">
        <v>998</v>
      </c>
      <c r="C265" s="192" t="s">
        <v>1370</v>
      </c>
      <c r="D265" s="191" t="s">
        <v>328</v>
      </c>
      <c r="E265" s="193">
        <v>3269</v>
      </c>
      <c r="F265" s="194">
        <v>2.7475944999999999</v>
      </c>
      <c r="G265" s="195">
        <v>4.0000000000000002E-4</v>
      </c>
      <c r="Q265" s="278"/>
      <c r="R265" s="279"/>
      <c r="S265" s="280"/>
    </row>
    <row r="266" spans="1:19" ht="15.75">
      <c r="A266" s="190">
        <f t="shared" si="3"/>
        <v>257</v>
      </c>
      <c r="B266" s="191" t="s">
        <v>999</v>
      </c>
      <c r="C266" s="192" t="s">
        <v>1371</v>
      </c>
      <c r="D266" s="191" t="s">
        <v>378</v>
      </c>
      <c r="E266" s="193">
        <v>441</v>
      </c>
      <c r="F266" s="194">
        <v>2.7399330000000002</v>
      </c>
      <c r="G266" s="195">
        <v>4.0000000000000002E-4</v>
      </c>
      <c r="Q266" s="278"/>
      <c r="R266" s="279"/>
      <c r="S266" s="280"/>
    </row>
    <row r="267" spans="1:19" ht="15.75">
      <c r="A267" s="190">
        <f t="shared" si="3"/>
        <v>258</v>
      </c>
      <c r="B267" s="191" t="s">
        <v>1000</v>
      </c>
      <c r="C267" s="192" t="s">
        <v>1372</v>
      </c>
      <c r="D267" s="191" t="s">
        <v>553</v>
      </c>
      <c r="E267" s="193">
        <v>69</v>
      </c>
      <c r="F267" s="194">
        <v>2.7334005000000001</v>
      </c>
      <c r="G267" s="195">
        <v>4.0000000000000002E-4</v>
      </c>
      <c r="Q267" s="278"/>
      <c r="R267" s="279"/>
      <c r="S267" s="280"/>
    </row>
    <row r="268" spans="1:19" ht="15.75">
      <c r="A268" s="190">
        <f t="shared" ref="A268:A331" si="4">+A267+1</f>
        <v>259</v>
      </c>
      <c r="B268" s="191" t="s">
        <v>1001</v>
      </c>
      <c r="C268" s="192" t="s">
        <v>1373</v>
      </c>
      <c r="D268" s="191" t="s">
        <v>375</v>
      </c>
      <c r="E268" s="193">
        <v>2712</v>
      </c>
      <c r="F268" s="194">
        <v>2.6970839999999998</v>
      </c>
      <c r="G268" s="195">
        <v>4.0000000000000002E-4</v>
      </c>
      <c r="Q268" s="278"/>
      <c r="R268" s="279"/>
      <c r="S268" s="280"/>
    </row>
    <row r="269" spans="1:19" ht="15.75">
      <c r="A269" s="190">
        <f t="shared" si="4"/>
        <v>260</v>
      </c>
      <c r="B269" s="191" t="s">
        <v>411</v>
      </c>
      <c r="C269" s="192" t="s">
        <v>412</v>
      </c>
      <c r="D269" s="191" t="s">
        <v>376</v>
      </c>
      <c r="E269" s="193">
        <v>2746</v>
      </c>
      <c r="F269" s="194">
        <v>2.6800959999999998</v>
      </c>
      <c r="G269" s="195">
        <v>4.0000000000000002E-4</v>
      </c>
      <c r="Q269" s="278"/>
      <c r="R269" s="279"/>
      <c r="S269" s="280"/>
    </row>
    <row r="270" spans="1:19" ht="15.75">
      <c r="A270" s="190">
        <f t="shared" si="4"/>
        <v>261</v>
      </c>
      <c r="B270" s="191" t="s">
        <v>404</v>
      </c>
      <c r="C270" s="192" t="s">
        <v>405</v>
      </c>
      <c r="D270" s="191" t="s">
        <v>326</v>
      </c>
      <c r="E270" s="193">
        <v>278</v>
      </c>
      <c r="F270" s="194">
        <v>2.670051</v>
      </c>
      <c r="G270" s="195">
        <v>4.0000000000000002E-4</v>
      </c>
      <c r="Q270" s="278"/>
      <c r="R270" s="279"/>
      <c r="S270" s="280"/>
    </row>
    <row r="271" spans="1:19" ht="15.75">
      <c r="A271" s="190">
        <f t="shared" si="4"/>
        <v>262</v>
      </c>
      <c r="B271" s="191" t="s">
        <v>1002</v>
      </c>
      <c r="C271" s="192" t="s">
        <v>1374</v>
      </c>
      <c r="D271" s="191" t="s">
        <v>1279</v>
      </c>
      <c r="E271" s="193">
        <v>594</v>
      </c>
      <c r="F271" s="194">
        <v>2.6219160000000001</v>
      </c>
      <c r="G271" s="195">
        <v>4.0000000000000002E-4</v>
      </c>
      <c r="Q271" s="278"/>
      <c r="R271" s="279"/>
      <c r="S271" s="280"/>
    </row>
    <row r="272" spans="1:19" ht="15.75">
      <c r="A272" s="190">
        <f t="shared" si="4"/>
        <v>263</v>
      </c>
      <c r="B272" s="191" t="s">
        <v>1003</v>
      </c>
      <c r="C272" s="192" t="s">
        <v>1375</v>
      </c>
      <c r="D272" s="191" t="s">
        <v>326</v>
      </c>
      <c r="E272" s="193">
        <v>77</v>
      </c>
      <c r="F272" s="194">
        <v>2.595208</v>
      </c>
      <c r="G272" s="195">
        <v>4.0000000000000002E-4</v>
      </c>
      <c r="Q272" s="278"/>
      <c r="R272" s="279"/>
      <c r="S272" s="280"/>
    </row>
    <row r="273" spans="1:19" ht="15.75">
      <c r="A273" s="190">
        <f t="shared" si="4"/>
        <v>264</v>
      </c>
      <c r="B273" s="191" t="s">
        <v>1004</v>
      </c>
      <c r="C273" s="192" t="s">
        <v>1376</v>
      </c>
      <c r="D273" s="191" t="s">
        <v>336</v>
      </c>
      <c r="E273" s="193">
        <v>223</v>
      </c>
      <c r="F273" s="194">
        <v>2.5699635000000001</v>
      </c>
      <c r="G273" s="195">
        <v>4.0000000000000002E-4</v>
      </c>
      <c r="Q273" s="278"/>
      <c r="R273" s="279"/>
      <c r="S273" s="280"/>
    </row>
    <row r="274" spans="1:19" ht="15.75">
      <c r="A274" s="190">
        <f t="shared" si="4"/>
        <v>265</v>
      </c>
      <c r="B274" s="191" t="s">
        <v>1005</v>
      </c>
      <c r="C274" s="192" t="s">
        <v>1377</v>
      </c>
      <c r="D274" s="191" t="s">
        <v>376</v>
      </c>
      <c r="E274" s="193">
        <v>3020</v>
      </c>
      <c r="F274" s="194">
        <v>2.4854599999999998</v>
      </c>
      <c r="G274" s="195">
        <v>4.0000000000000002E-4</v>
      </c>
      <c r="Q274" s="278"/>
      <c r="R274" s="279"/>
      <c r="S274" s="280"/>
    </row>
    <row r="275" spans="1:19" ht="15.75">
      <c r="A275" s="190">
        <f t="shared" si="4"/>
        <v>266</v>
      </c>
      <c r="B275" s="191" t="s">
        <v>1006</v>
      </c>
      <c r="C275" s="192" t="s">
        <v>1378</v>
      </c>
      <c r="D275" s="191" t="s">
        <v>329</v>
      </c>
      <c r="E275" s="193">
        <v>25238</v>
      </c>
      <c r="F275" s="194">
        <v>2.4607049999999999</v>
      </c>
      <c r="G275" s="195">
        <v>2.9999999999999997E-4</v>
      </c>
      <c r="Q275" s="278"/>
      <c r="R275" s="279"/>
      <c r="S275" s="280"/>
    </row>
    <row r="276" spans="1:19" ht="15.75">
      <c r="A276" s="190">
        <f t="shared" si="4"/>
        <v>267</v>
      </c>
      <c r="B276" s="191" t="s">
        <v>1007</v>
      </c>
      <c r="C276" s="192" t="s">
        <v>1379</v>
      </c>
      <c r="D276" s="191" t="s">
        <v>342</v>
      </c>
      <c r="E276" s="193">
        <v>3321</v>
      </c>
      <c r="F276" s="194">
        <v>2.4492375000000002</v>
      </c>
      <c r="G276" s="195">
        <v>2.9999999999999997E-4</v>
      </c>
      <c r="Q276" s="278"/>
      <c r="R276" s="279"/>
      <c r="S276" s="280"/>
    </row>
    <row r="277" spans="1:19" ht="15.75">
      <c r="A277" s="190">
        <f t="shared" si="4"/>
        <v>268</v>
      </c>
      <c r="B277" s="191" t="s">
        <v>1008</v>
      </c>
      <c r="C277" s="192" t="s">
        <v>1380</v>
      </c>
      <c r="D277" s="191" t="s">
        <v>541</v>
      </c>
      <c r="E277" s="193">
        <v>841</v>
      </c>
      <c r="F277" s="194">
        <v>2.446469</v>
      </c>
      <c r="G277" s="195">
        <v>2.9999999999999997E-4</v>
      </c>
      <c r="Q277" s="278"/>
      <c r="R277" s="279"/>
      <c r="S277" s="280"/>
    </row>
    <row r="278" spans="1:19" ht="15.75">
      <c r="A278" s="190">
        <f t="shared" si="4"/>
        <v>269</v>
      </c>
      <c r="B278" s="191" t="s">
        <v>1009</v>
      </c>
      <c r="C278" s="192" t="s">
        <v>1381</v>
      </c>
      <c r="D278" s="191" t="s">
        <v>331</v>
      </c>
      <c r="E278" s="193">
        <v>5220</v>
      </c>
      <c r="F278" s="194">
        <v>2.44557</v>
      </c>
      <c r="G278" s="195">
        <v>2.9999999999999997E-4</v>
      </c>
      <c r="Q278" s="278"/>
      <c r="R278" s="279"/>
      <c r="S278" s="280"/>
    </row>
    <row r="279" spans="1:19" ht="15.75">
      <c r="A279" s="190">
        <f t="shared" si="4"/>
        <v>270</v>
      </c>
      <c r="B279" s="191" t="s">
        <v>428</v>
      </c>
      <c r="C279" s="192" t="s">
        <v>452</v>
      </c>
      <c r="D279" s="191" t="s">
        <v>373</v>
      </c>
      <c r="E279" s="193">
        <v>73</v>
      </c>
      <c r="F279" s="194">
        <v>2.4449890000000001</v>
      </c>
      <c r="G279" s="195">
        <v>2.9999999999999997E-4</v>
      </c>
      <c r="Q279" s="278"/>
      <c r="R279" s="279"/>
      <c r="S279" s="280"/>
    </row>
    <row r="280" spans="1:19" ht="15.75">
      <c r="A280" s="190">
        <f t="shared" si="4"/>
        <v>271</v>
      </c>
      <c r="B280" s="191" t="s">
        <v>1010</v>
      </c>
      <c r="C280" s="192" t="s">
        <v>1382</v>
      </c>
      <c r="D280" s="191" t="s">
        <v>331</v>
      </c>
      <c r="E280" s="193">
        <v>1977</v>
      </c>
      <c r="F280" s="194">
        <v>2.3971125</v>
      </c>
      <c r="G280" s="195">
        <v>2.9999999999999997E-4</v>
      </c>
      <c r="Q280" s="278"/>
      <c r="R280" s="279"/>
      <c r="S280" s="280"/>
    </row>
    <row r="281" spans="1:19" ht="15.75">
      <c r="A281" s="190">
        <f t="shared" si="4"/>
        <v>272</v>
      </c>
      <c r="B281" s="191" t="s">
        <v>1011</v>
      </c>
      <c r="C281" s="192" t="s">
        <v>1383</v>
      </c>
      <c r="D281" s="191" t="s">
        <v>326</v>
      </c>
      <c r="E281" s="193">
        <v>3429</v>
      </c>
      <c r="F281" s="194">
        <v>2.3882984999999999</v>
      </c>
      <c r="G281" s="195">
        <v>2.9999999999999997E-4</v>
      </c>
      <c r="Q281" s="278"/>
      <c r="R281" s="279"/>
      <c r="S281" s="280"/>
    </row>
    <row r="282" spans="1:19" ht="15.75">
      <c r="A282" s="190">
        <f t="shared" si="4"/>
        <v>273</v>
      </c>
      <c r="B282" s="191" t="s">
        <v>1012</v>
      </c>
      <c r="C282" s="192" t="s">
        <v>1384</v>
      </c>
      <c r="D282" s="191" t="s">
        <v>329</v>
      </c>
      <c r="E282" s="193">
        <v>1522</v>
      </c>
      <c r="F282" s="194">
        <v>2.3682319999999999</v>
      </c>
      <c r="G282" s="195">
        <v>2.9999999999999997E-4</v>
      </c>
      <c r="Q282" s="278"/>
      <c r="R282" s="279"/>
      <c r="S282" s="280"/>
    </row>
    <row r="283" spans="1:19" ht="15.75">
      <c r="A283" s="190">
        <f t="shared" si="4"/>
        <v>274</v>
      </c>
      <c r="B283" s="191" t="s">
        <v>1013</v>
      </c>
      <c r="C283" s="192" t="s">
        <v>1385</v>
      </c>
      <c r="D283" s="191" t="s">
        <v>375</v>
      </c>
      <c r="E283" s="193">
        <v>3042</v>
      </c>
      <c r="F283" s="194">
        <v>2.3423400000000001</v>
      </c>
      <c r="G283" s="195">
        <v>2.9999999999999997E-4</v>
      </c>
      <c r="Q283" s="278"/>
      <c r="R283" s="279"/>
      <c r="S283" s="280"/>
    </row>
    <row r="284" spans="1:19" ht="15.75">
      <c r="A284" s="190">
        <f t="shared" si="4"/>
        <v>275</v>
      </c>
      <c r="B284" s="191" t="s">
        <v>252</v>
      </c>
      <c r="C284" s="192" t="s">
        <v>253</v>
      </c>
      <c r="D284" s="191" t="s">
        <v>342</v>
      </c>
      <c r="E284" s="193">
        <v>6766</v>
      </c>
      <c r="F284" s="194">
        <v>2.3275039999999998</v>
      </c>
      <c r="G284" s="195">
        <v>2.9999999999999997E-4</v>
      </c>
      <c r="Q284" s="278"/>
      <c r="R284" s="279"/>
      <c r="S284" s="280"/>
    </row>
    <row r="285" spans="1:19" ht="15.75">
      <c r="A285" s="190">
        <f t="shared" si="4"/>
        <v>276</v>
      </c>
      <c r="B285" s="191" t="s">
        <v>1014</v>
      </c>
      <c r="C285" s="192" t="s">
        <v>1386</v>
      </c>
      <c r="D285" s="191" t="s">
        <v>342</v>
      </c>
      <c r="E285" s="193">
        <v>2852</v>
      </c>
      <c r="F285" s="194">
        <v>2.327232</v>
      </c>
      <c r="G285" s="195">
        <v>2.9999999999999997E-4</v>
      </c>
      <c r="Q285" s="278"/>
      <c r="R285" s="279"/>
      <c r="S285" s="280"/>
    </row>
    <row r="286" spans="1:19" ht="15.75">
      <c r="A286" s="190">
        <f t="shared" si="4"/>
        <v>277</v>
      </c>
      <c r="B286" s="191" t="s">
        <v>1015</v>
      </c>
      <c r="C286" s="192" t="s">
        <v>1387</v>
      </c>
      <c r="D286" s="191" t="s">
        <v>338</v>
      </c>
      <c r="E286" s="193">
        <v>2761</v>
      </c>
      <c r="F286" s="194">
        <v>2.3192400000000002</v>
      </c>
      <c r="G286" s="195">
        <v>2.9999999999999997E-4</v>
      </c>
      <c r="Q286" s="278"/>
      <c r="R286" s="279"/>
      <c r="S286" s="280"/>
    </row>
    <row r="287" spans="1:19" ht="15.75">
      <c r="A287" s="190">
        <f t="shared" si="4"/>
        <v>278</v>
      </c>
      <c r="B287" s="191" t="s">
        <v>1016</v>
      </c>
      <c r="C287" s="192" t="s">
        <v>1388</v>
      </c>
      <c r="D287" s="191" t="s">
        <v>378</v>
      </c>
      <c r="E287" s="193">
        <v>4313</v>
      </c>
      <c r="F287" s="194">
        <v>2.3182375</v>
      </c>
      <c r="G287" s="195">
        <v>2.9999999999999997E-4</v>
      </c>
      <c r="Q287" s="278"/>
      <c r="R287" s="279"/>
      <c r="S287" s="280"/>
    </row>
    <row r="288" spans="1:19" ht="15.75">
      <c r="A288" s="190">
        <f t="shared" si="4"/>
        <v>279</v>
      </c>
      <c r="B288" s="191" t="s">
        <v>1017</v>
      </c>
      <c r="C288" s="192" t="s">
        <v>1389</v>
      </c>
      <c r="D288" s="191" t="s">
        <v>338</v>
      </c>
      <c r="E288" s="193">
        <v>17993</v>
      </c>
      <c r="F288" s="194">
        <v>2.3121005000000001</v>
      </c>
      <c r="G288" s="195">
        <v>2.9999999999999997E-4</v>
      </c>
      <c r="Q288" s="278"/>
      <c r="R288" s="279"/>
      <c r="S288" s="280"/>
    </row>
    <row r="289" spans="1:19" ht="15.75">
      <c r="A289" s="190">
        <f t="shared" si="4"/>
        <v>280</v>
      </c>
      <c r="B289" s="191" t="s">
        <v>1018</v>
      </c>
      <c r="C289" s="192" t="s">
        <v>1390</v>
      </c>
      <c r="D289" s="191" t="s">
        <v>328</v>
      </c>
      <c r="E289" s="193">
        <v>2217</v>
      </c>
      <c r="F289" s="194">
        <v>2.310114</v>
      </c>
      <c r="G289" s="195">
        <v>2.9999999999999997E-4</v>
      </c>
      <c r="Q289" s="278"/>
      <c r="R289" s="279"/>
      <c r="S289" s="280"/>
    </row>
    <row r="290" spans="1:19" ht="15.75">
      <c r="A290" s="190">
        <f t="shared" si="4"/>
        <v>281</v>
      </c>
      <c r="B290" s="191" t="s">
        <v>1019</v>
      </c>
      <c r="C290" s="192" t="s">
        <v>1391</v>
      </c>
      <c r="D290" s="191" t="s">
        <v>373</v>
      </c>
      <c r="E290" s="193">
        <v>1376</v>
      </c>
      <c r="F290" s="194">
        <v>2.2965439999999999</v>
      </c>
      <c r="G290" s="195">
        <v>2.9999999999999997E-4</v>
      </c>
      <c r="Q290" s="278"/>
      <c r="R290" s="279"/>
      <c r="S290" s="280"/>
    </row>
    <row r="291" spans="1:19" ht="15.75">
      <c r="A291" s="190">
        <f t="shared" si="4"/>
        <v>282</v>
      </c>
      <c r="B291" s="191" t="s">
        <v>1020</v>
      </c>
      <c r="C291" s="192" t="s">
        <v>1392</v>
      </c>
      <c r="D291" s="191" t="s">
        <v>338</v>
      </c>
      <c r="E291" s="193">
        <v>1164</v>
      </c>
      <c r="F291" s="194">
        <v>2.2860960000000001</v>
      </c>
      <c r="G291" s="195">
        <v>2.9999999999999997E-4</v>
      </c>
      <c r="Q291" s="278"/>
      <c r="R291" s="279"/>
      <c r="S291" s="280"/>
    </row>
    <row r="292" spans="1:19" ht="15.75">
      <c r="A292" s="190">
        <f t="shared" si="4"/>
        <v>283</v>
      </c>
      <c r="B292" s="191" t="s">
        <v>1021</v>
      </c>
      <c r="C292" s="192" t="s">
        <v>1393</v>
      </c>
      <c r="D292" s="191" t="s">
        <v>333</v>
      </c>
      <c r="E292" s="193">
        <v>5170</v>
      </c>
      <c r="F292" s="194">
        <v>2.267045</v>
      </c>
      <c r="G292" s="195">
        <v>2.9999999999999997E-4</v>
      </c>
      <c r="Q292" s="278"/>
      <c r="R292" s="279"/>
      <c r="S292" s="280"/>
    </row>
    <row r="293" spans="1:19" ht="15.75">
      <c r="A293" s="190">
        <f t="shared" si="4"/>
        <v>284</v>
      </c>
      <c r="B293" s="191" t="s">
        <v>422</v>
      </c>
      <c r="C293" s="192" t="s">
        <v>480</v>
      </c>
      <c r="D293" s="191" t="s">
        <v>339</v>
      </c>
      <c r="E293" s="193">
        <v>2861</v>
      </c>
      <c r="F293" s="194">
        <v>2.2544680000000001</v>
      </c>
      <c r="G293" s="195">
        <v>2.9999999999999997E-4</v>
      </c>
      <c r="Q293" s="278"/>
      <c r="R293" s="279"/>
      <c r="S293" s="280"/>
    </row>
    <row r="294" spans="1:19" ht="15.75">
      <c r="A294" s="190">
        <f t="shared" si="4"/>
        <v>285</v>
      </c>
      <c r="B294" s="191" t="s">
        <v>1022</v>
      </c>
      <c r="C294" s="192" t="s">
        <v>1394</v>
      </c>
      <c r="D294" s="191" t="s">
        <v>336</v>
      </c>
      <c r="E294" s="193">
        <v>249</v>
      </c>
      <c r="F294" s="194">
        <v>2.2436145000000001</v>
      </c>
      <c r="G294" s="195">
        <v>2.9999999999999997E-4</v>
      </c>
      <c r="Q294" s="278"/>
      <c r="R294" s="279"/>
      <c r="S294" s="280"/>
    </row>
    <row r="295" spans="1:19" ht="15.75">
      <c r="A295" s="190">
        <f t="shared" si="4"/>
        <v>286</v>
      </c>
      <c r="B295" s="191" t="s">
        <v>1023</v>
      </c>
      <c r="C295" s="192" t="s">
        <v>1395</v>
      </c>
      <c r="D295" s="191" t="s">
        <v>378</v>
      </c>
      <c r="E295" s="193">
        <v>1652</v>
      </c>
      <c r="F295" s="194">
        <v>2.2302</v>
      </c>
      <c r="G295" s="195">
        <v>2.9999999999999997E-4</v>
      </c>
      <c r="Q295" s="278"/>
      <c r="R295" s="279"/>
      <c r="S295" s="280"/>
    </row>
    <row r="296" spans="1:19" ht="15.75">
      <c r="A296" s="190">
        <f t="shared" si="4"/>
        <v>287</v>
      </c>
      <c r="B296" s="191" t="s">
        <v>1024</v>
      </c>
      <c r="C296" s="192" t="s">
        <v>1396</v>
      </c>
      <c r="D296" s="191" t="s">
        <v>338</v>
      </c>
      <c r="E296" s="193">
        <v>3644</v>
      </c>
      <c r="F296" s="194">
        <v>2.2228400000000001</v>
      </c>
      <c r="G296" s="195">
        <v>2.9999999999999997E-4</v>
      </c>
      <c r="Q296" s="278"/>
      <c r="R296" s="279"/>
      <c r="S296" s="280"/>
    </row>
    <row r="297" spans="1:19" ht="15.75">
      <c r="A297" s="190">
        <f t="shared" si="4"/>
        <v>288</v>
      </c>
      <c r="B297" s="191" t="s">
        <v>431</v>
      </c>
      <c r="C297" s="192" t="s">
        <v>467</v>
      </c>
      <c r="D297" s="191" t="s">
        <v>329</v>
      </c>
      <c r="E297" s="193">
        <v>171</v>
      </c>
      <c r="F297" s="194">
        <v>2.2179555</v>
      </c>
      <c r="G297" s="195">
        <v>2.9999999999999997E-4</v>
      </c>
      <c r="Q297" s="278"/>
      <c r="R297" s="279"/>
      <c r="S297" s="280"/>
    </row>
    <row r="298" spans="1:19" ht="15.75">
      <c r="A298" s="190">
        <f t="shared" si="4"/>
        <v>289</v>
      </c>
      <c r="B298" s="191" t="s">
        <v>1025</v>
      </c>
      <c r="C298" s="192" t="s">
        <v>1397</v>
      </c>
      <c r="D298" s="191" t="s">
        <v>336</v>
      </c>
      <c r="E298" s="193">
        <v>1166</v>
      </c>
      <c r="F298" s="194">
        <v>2.194995</v>
      </c>
      <c r="G298" s="195">
        <v>2.9999999999999997E-4</v>
      </c>
      <c r="Q298" s="278"/>
      <c r="R298" s="279"/>
      <c r="S298" s="280"/>
    </row>
    <row r="299" spans="1:19" ht="15.75">
      <c r="A299" s="190">
        <f t="shared" si="4"/>
        <v>290</v>
      </c>
      <c r="B299" s="191" t="s">
        <v>414</v>
      </c>
      <c r="C299" s="192" t="s">
        <v>415</v>
      </c>
      <c r="D299" s="191" t="s">
        <v>326</v>
      </c>
      <c r="E299" s="193">
        <v>94</v>
      </c>
      <c r="F299" s="194">
        <v>2.1884610000000002</v>
      </c>
      <c r="G299" s="195">
        <v>2.9999999999999997E-4</v>
      </c>
      <c r="Q299" s="278"/>
      <c r="R299" s="279"/>
      <c r="S299" s="280"/>
    </row>
    <row r="300" spans="1:19" ht="15.75">
      <c r="A300" s="190">
        <f t="shared" si="4"/>
        <v>291</v>
      </c>
      <c r="B300" s="191" t="s">
        <v>1026</v>
      </c>
      <c r="C300" s="192" t="s">
        <v>1398</v>
      </c>
      <c r="D300" s="191" t="s">
        <v>342</v>
      </c>
      <c r="E300" s="193">
        <v>449</v>
      </c>
      <c r="F300" s="194">
        <v>2.1718130000000002</v>
      </c>
      <c r="G300" s="195">
        <v>2.9999999999999997E-4</v>
      </c>
      <c r="Q300" s="278"/>
      <c r="R300" s="279"/>
      <c r="S300" s="280"/>
    </row>
    <row r="301" spans="1:19" ht="15.75">
      <c r="A301" s="190">
        <f t="shared" si="4"/>
        <v>292</v>
      </c>
      <c r="B301" s="191" t="s">
        <v>1027</v>
      </c>
      <c r="C301" s="192" t="s">
        <v>1608</v>
      </c>
      <c r="D301" s="191" t="s">
        <v>335</v>
      </c>
      <c r="E301" s="193">
        <v>858</v>
      </c>
      <c r="F301" s="194">
        <v>2.1655920000000002</v>
      </c>
      <c r="G301" s="195">
        <v>2.9999999999999997E-4</v>
      </c>
      <c r="Q301" s="278"/>
      <c r="R301" s="279"/>
      <c r="S301" s="280"/>
    </row>
    <row r="302" spans="1:19" ht="15.75">
      <c r="A302" s="190">
        <f t="shared" si="4"/>
        <v>293</v>
      </c>
      <c r="B302" s="191" t="s">
        <v>432</v>
      </c>
      <c r="C302" s="192" t="s">
        <v>461</v>
      </c>
      <c r="D302" s="191" t="s">
        <v>330</v>
      </c>
      <c r="E302" s="193">
        <v>346</v>
      </c>
      <c r="F302" s="194">
        <v>2.1649219999999998</v>
      </c>
      <c r="G302" s="195">
        <v>2.9999999999999997E-4</v>
      </c>
      <c r="Q302" s="278"/>
      <c r="R302" s="279"/>
      <c r="S302" s="280"/>
    </row>
    <row r="303" spans="1:19" ht="15.75">
      <c r="A303" s="190">
        <f t="shared" si="4"/>
        <v>294</v>
      </c>
      <c r="B303" s="191" t="s">
        <v>1028</v>
      </c>
      <c r="C303" s="192" t="s">
        <v>1399</v>
      </c>
      <c r="D303" s="191" t="s">
        <v>331</v>
      </c>
      <c r="E303" s="193">
        <v>17220</v>
      </c>
      <c r="F303" s="194">
        <v>2.1524999999999999</v>
      </c>
      <c r="G303" s="195">
        <v>2.9999999999999997E-4</v>
      </c>
      <c r="Q303" s="278"/>
      <c r="R303" s="279"/>
      <c r="S303" s="280"/>
    </row>
    <row r="304" spans="1:19" ht="15.75">
      <c r="A304" s="190">
        <f t="shared" si="4"/>
        <v>295</v>
      </c>
      <c r="B304" s="191" t="s">
        <v>1029</v>
      </c>
      <c r="C304" s="192" t="s">
        <v>1400</v>
      </c>
      <c r="D304" s="191" t="s">
        <v>335</v>
      </c>
      <c r="E304" s="193">
        <v>18428</v>
      </c>
      <c r="F304" s="194">
        <v>2.1284339999999999</v>
      </c>
      <c r="G304" s="195">
        <v>2.9999999999999997E-4</v>
      </c>
      <c r="Q304" s="278"/>
      <c r="R304" s="279"/>
      <c r="S304" s="280"/>
    </row>
    <row r="305" spans="1:19" ht="15.75">
      <c r="A305" s="190">
        <f t="shared" si="4"/>
        <v>296</v>
      </c>
      <c r="B305" s="191" t="s">
        <v>1030</v>
      </c>
      <c r="C305" s="192" t="s">
        <v>1401</v>
      </c>
      <c r="D305" s="191" t="s">
        <v>339</v>
      </c>
      <c r="E305" s="193">
        <v>730</v>
      </c>
      <c r="F305" s="194">
        <v>2.1246649999999998</v>
      </c>
      <c r="G305" s="195">
        <v>2.9999999999999997E-4</v>
      </c>
      <c r="Q305" s="278"/>
      <c r="R305" s="279"/>
      <c r="S305" s="280"/>
    </row>
    <row r="306" spans="1:19" ht="15.75">
      <c r="A306" s="190">
        <f t="shared" si="4"/>
        <v>297</v>
      </c>
      <c r="B306" s="191" t="s">
        <v>1031</v>
      </c>
      <c r="C306" s="192" t="s">
        <v>1402</v>
      </c>
      <c r="D306" s="191" t="s">
        <v>328</v>
      </c>
      <c r="E306" s="193">
        <v>449</v>
      </c>
      <c r="F306" s="194">
        <v>2.1235455000000001</v>
      </c>
      <c r="G306" s="195">
        <v>2.9999999999999997E-4</v>
      </c>
      <c r="Q306" s="278"/>
      <c r="R306" s="279"/>
      <c r="S306" s="280"/>
    </row>
    <row r="307" spans="1:19" ht="15.75">
      <c r="A307" s="190">
        <f t="shared" si="4"/>
        <v>298</v>
      </c>
      <c r="B307" s="191" t="s">
        <v>1032</v>
      </c>
      <c r="C307" s="192" t="s">
        <v>1403</v>
      </c>
      <c r="D307" s="191" t="s">
        <v>377</v>
      </c>
      <c r="E307" s="193">
        <v>1917</v>
      </c>
      <c r="F307" s="194">
        <v>2.1077414999999999</v>
      </c>
      <c r="G307" s="195">
        <v>2.9999999999999997E-4</v>
      </c>
      <c r="Q307" s="278"/>
      <c r="R307" s="279"/>
      <c r="S307" s="280"/>
    </row>
    <row r="308" spans="1:19" ht="15.75">
      <c r="A308" s="190">
        <f t="shared" si="4"/>
        <v>299</v>
      </c>
      <c r="B308" s="191" t="s">
        <v>1033</v>
      </c>
      <c r="C308" s="192" t="s">
        <v>1404</v>
      </c>
      <c r="D308" s="191" t="s">
        <v>342</v>
      </c>
      <c r="E308" s="193">
        <v>511</v>
      </c>
      <c r="F308" s="194">
        <v>2.1045535000000002</v>
      </c>
      <c r="G308" s="195">
        <v>2.9999999999999997E-4</v>
      </c>
      <c r="Q308" s="278"/>
      <c r="R308" s="279"/>
      <c r="S308" s="280"/>
    </row>
    <row r="309" spans="1:19" ht="15.75">
      <c r="A309" s="190">
        <f t="shared" si="4"/>
        <v>300</v>
      </c>
      <c r="B309" s="191" t="s">
        <v>1034</v>
      </c>
      <c r="C309" s="192" t="s">
        <v>1405</v>
      </c>
      <c r="D309" s="191" t="s">
        <v>335</v>
      </c>
      <c r="E309" s="193">
        <v>825</v>
      </c>
      <c r="F309" s="194">
        <v>2.0934374999999998</v>
      </c>
      <c r="G309" s="195">
        <v>2.9999999999999997E-4</v>
      </c>
      <c r="Q309" s="278"/>
      <c r="R309" s="279"/>
      <c r="S309" s="280"/>
    </row>
    <row r="310" spans="1:19" ht="15.75">
      <c r="A310" s="190">
        <f t="shared" si="4"/>
        <v>301</v>
      </c>
      <c r="B310" s="191" t="s">
        <v>1035</v>
      </c>
      <c r="C310" s="192" t="s">
        <v>1406</v>
      </c>
      <c r="D310" s="191" t="s">
        <v>328</v>
      </c>
      <c r="E310" s="193">
        <v>4369</v>
      </c>
      <c r="F310" s="194">
        <v>2.0294004999999999</v>
      </c>
      <c r="G310" s="195">
        <v>2.9999999999999997E-4</v>
      </c>
      <c r="Q310" s="278"/>
      <c r="R310" s="279"/>
      <c r="S310" s="280"/>
    </row>
    <row r="311" spans="1:19" ht="15.75">
      <c r="A311" s="190">
        <f t="shared" si="4"/>
        <v>302</v>
      </c>
      <c r="B311" s="191" t="s">
        <v>1036</v>
      </c>
      <c r="C311" s="192" t="s">
        <v>1407</v>
      </c>
      <c r="D311" s="191" t="s">
        <v>329</v>
      </c>
      <c r="E311" s="193">
        <v>5398</v>
      </c>
      <c r="F311" s="194">
        <v>1.989163</v>
      </c>
      <c r="G311" s="195">
        <v>2.9999999999999997E-4</v>
      </c>
      <c r="Q311" s="278"/>
      <c r="R311" s="279"/>
      <c r="S311" s="280"/>
    </row>
    <row r="312" spans="1:19" ht="15.75">
      <c r="A312" s="190">
        <f t="shared" si="4"/>
        <v>303</v>
      </c>
      <c r="B312" s="191" t="s">
        <v>1037</v>
      </c>
      <c r="C312" s="192" t="s">
        <v>1408</v>
      </c>
      <c r="D312" s="191" t="s">
        <v>378</v>
      </c>
      <c r="E312" s="193">
        <v>1445</v>
      </c>
      <c r="F312" s="194">
        <v>1.9630325</v>
      </c>
      <c r="G312" s="195">
        <v>2.9999999999999997E-4</v>
      </c>
      <c r="Q312" s="278"/>
      <c r="R312" s="279"/>
      <c r="S312" s="280"/>
    </row>
    <row r="313" spans="1:19" ht="15.75">
      <c r="A313" s="190">
        <f t="shared" si="4"/>
        <v>304</v>
      </c>
      <c r="B313" s="191" t="s">
        <v>1038</v>
      </c>
      <c r="C313" s="192" t="s">
        <v>1409</v>
      </c>
      <c r="D313" s="191" t="s">
        <v>340</v>
      </c>
      <c r="E313" s="193">
        <v>544</v>
      </c>
      <c r="F313" s="194">
        <v>1.961392</v>
      </c>
      <c r="G313" s="195">
        <v>2.9999999999999997E-4</v>
      </c>
      <c r="Q313" s="278"/>
      <c r="R313" s="279"/>
      <c r="S313" s="280"/>
    </row>
    <row r="314" spans="1:19" ht="15.75">
      <c r="A314" s="190">
        <f t="shared" si="4"/>
        <v>305</v>
      </c>
      <c r="B314" s="191" t="s">
        <v>1039</v>
      </c>
      <c r="C314" s="192" t="s">
        <v>1410</v>
      </c>
      <c r="D314" s="191" t="s">
        <v>374</v>
      </c>
      <c r="E314" s="193">
        <v>1884</v>
      </c>
      <c r="F314" s="194">
        <v>1.960302</v>
      </c>
      <c r="G314" s="195">
        <v>2.9999999999999997E-4</v>
      </c>
      <c r="Q314" s="278"/>
      <c r="R314" s="279"/>
      <c r="S314" s="280"/>
    </row>
    <row r="315" spans="1:19" ht="15.75">
      <c r="A315" s="190">
        <f t="shared" si="4"/>
        <v>306</v>
      </c>
      <c r="B315" s="191" t="s">
        <v>1040</v>
      </c>
      <c r="C315" s="192" t="s">
        <v>1411</v>
      </c>
      <c r="D315" s="191" t="s">
        <v>1300</v>
      </c>
      <c r="E315" s="193">
        <v>2352</v>
      </c>
      <c r="F315" s="194">
        <v>1.9556880000000001</v>
      </c>
      <c r="G315" s="195">
        <v>2.9999999999999997E-4</v>
      </c>
      <c r="Q315" s="278"/>
      <c r="R315" s="279"/>
      <c r="S315" s="280"/>
    </row>
    <row r="316" spans="1:19" ht="15.75">
      <c r="A316" s="190">
        <f t="shared" si="4"/>
        <v>307</v>
      </c>
      <c r="B316" s="191" t="s">
        <v>1041</v>
      </c>
      <c r="C316" s="192" t="s">
        <v>1412</v>
      </c>
      <c r="D316" s="191" t="s">
        <v>1413</v>
      </c>
      <c r="E316" s="193">
        <v>8530</v>
      </c>
      <c r="F316" s="194">
        <v>1.9448399999999999</v>
      </c>
      <c r="G316" s="195">
        <v>2.9999999999999997E-4</v>
      </c>
      <c r="Q316" s="278"/>
      <c r="R316" s="279"/>
      <c r="S316" s="280"/>
    </row>
    <row r="317" spans="1:19" ht="15.75">
      <c r="A317" s="190">
        <f t="shared" si="4"/>
        <v>308</v>
      </c>
      <c r="B317" s="191" t="s">
        <v>1042</v>
      </c>
      <c r="C317" s="192" t="s">
        <v>1414</v>
      </c>
      <c r="D317" s="191" t="s">
        <v>335</v>
      </c>
      <c r="E317" s="193">
        <v>809</v>
      </c>
      <c r="F317" s="194">
        <v>1.9331054999999999</v>
      </c>
      <c r="G317" s="195">
        <v>2.9999999999999997E-4</v>
      </c>
      <c r="Q317" s="278"/>
      <c r="R317" s="279"/>
      <c r="S317" s="280"/>
    </row>
    <row r="318" spans="1:19" ht="15.75">
      <c r="A318" s="190">
        <f t="shared" si="4"/>
        <v>309</v>
      </c>
      <c r="B318" s="191" t="s">
        <v>1043</v>
      </c>
      <c r="C318" s="192" t="s">
        <v>1415</v>
      </c>
      <c r="D318" s="191" t="s">
        <v>541</v>
      </c>
      <c r="E318" s="193">
        <v>297</v>
      </c>
      <c r="F318" s="194">
        <v>1.9291635</v>
      </c>
      <c r="G318" s="195">
        <v>2.9999999999999997E-4</v>
      </c>
      <c r="Q318" s="278"/>
      <c r="R318" s="279"/>
      <c r="S318" s="280"/>
    </row>
    <row r="319" spans="1:19" ht="15.75">
      <c r="A319" s="190">
        <f t="shared" si="4"/>
        <v>310</v>
      </c>
      <c r="B319" s="191" t="s">
        <v>1044</v>
      </c>
      <c r="C319" s="192" t="s">
        <v>1416</v>
      </c>
      <c r="D319" s="191" t="s">
        <v>373</v>
      </c>
      <c r="E319" s="193">
        <v>810</v>
      </c>
      <c r="F319" s="194">
        <v>1.920105</v>
      </c>
      <c r="G319" s="195">
        <v>2.9999999999999997E-4</v>
      </c>
      <c r="Q319" s="278"/>
      <c r="R319" s="279"/>
      <c r="S319" s="280"/>
    </row>
    <row r="320" spans="1:19" ht="15.75">
      <c r="A320" s="190">
        <f t="shared" si="4"/>
        <v>311</v>
      </c>
      <c r="B320" s="191" t="s">
        <v>1045</v>
      </c>
      <c r="C320" s="192" t="s">
        <v>1417</v>
      </c>
      <c r="D320" s="191" t="s">
        <v>375</v>
      </c>
      <c r="E320" s="193">
        <v>122</v>
      </c>
      <c r="F320" s="194">
        <v>1.9049689999999999</v>
      </c>
      <c r="G320" s="195">
        <v>2.9999999999999997E-4</v>
      </c>
      <c r="Q320" s="278"/>
      <c r="R320" s="279"/>
      <c r="S320" s="280"/>
    </row>
    <row r="321" spans="1:19" ht="15.75">
      <c r="A321" s="190">
        <f t="shared" si="4"/>
        <v>312</v>
      </c>
      <c r="B321" s="191" t="s">
        <v>1046</v>
      </c>
      <c r="C321" s="192" t="s">
        <v>1418</v>
      </c>
      <c r="D321" s="191" t="s">
        <v>340</v>
      </c>
      <c r="E321" s="193">
        <v>497</v>
      </c>
      <c r="F321" s="194">
        <v>1.8950610000000001</v>
      </c>
      <c r="G321" s="195">
        <v>2.9999999999999997E-4</v>
      </c>
      <c r="Q321" s="278"/>
      <c r="R321" s="279"/>
      <c r="S321" s="280"/>
    </row>
    <row r="322" spans="1:19" ht="15.75">
      <c r="A322" s="190">
        <f t="shared" si="4"/>
        <v>313</v>
      </c>
      <c r="B322" s="191" t="s">
        <v>1047</v>
      </c>
      <c r="C322" s="192" t="s">
        <v>1419</v>
      </c>
      <c r="D322" s="191" t="s">
        <v>342</v>
      </c>
      <c r="E322" s="193">
        <v>880</v>
      </c>
      <c r="F322" s="194">
        <v>1.87704</v>
      </c>
      <c r="G322" s="195">
        <v>2.9999999999999997E-4</v>
      </c>
      <c r="Q322" s="278"/>
      <c r="R322" s="279"/>
      <c r="S322" s="280"/>
    </row>
    <row r="323" spans="1:19" ht="15.75">
      <c r="A323" s="190">
        <f t="shared" si="4"/>
        <v>314</v>
      </c>
      <c r="B323" s="191" t="s">
        <v>1048</v>
      </c>
      <c r="C323" s="192" t="s">
        <v>1420</v>
      </c>
      <c r="D323" s="191" t="s">
        <v>328</v>
      </c>
      <c r="E323" s="193">
        <v>308</v>
      </c>
      <c r="F323" s="194">
        <v>1.8287500000000001</v>
      </c>
      <c r="G323" s="195">
        <v>2.9999999999999997E-4</v>
      </c>
      <c r="Q323" s="278"/>
      <c r="R323" s="279"/>
      <c r="S323" s="280"/>
    </row>
    <row r="324" spans="1:19" ht="15.75">
      <c r="A324" s="190">
        <f t="shared" si="4"/>
        <v>315</v>
      </c>
      <c r="B324" s="191" t="s">
        <v>1049</v>
      </c>
      <c r="C324" s="192" t="s">
        <v>1421</v>
      </c>
      <c r="D324" s="191" t="s">
        <v>329</v>
      </c>
      <c r="E324" s="193">
        <v>641</v>
      </c>
      <c r="F324" s="194">
        <v>1.8194785</v>
      </c>
      <c r="G324" s="195">
        <v>2.9999999999999997E-4</v>
      </c>
      <c r="Q324" s="278"/>
      <c r="R324" s="279"/>
      <c r="S324" s="280"/>
    </row>
    <row r="325" spans="1:19" ht="15.75">
      <c r="A325" s="190">
        <f t="shared" si="4"/>
        <v>316</v>
      </c>
      <c r="B325" s="191" t="s">
        <v>1050</v>
      </c>
      <c r="C325" s="192" t="s">
        <v>1422</v>
      </c>
      <c r="D325" s="191" t="s">
        <v>326</v>
      </c>
      <c r="E325" s="193">
        <v>7725</v>
      </c>
      <c r="F325" s="194">
        <v>1.80765</v>
      </c>
      <c r="G325" s="195">
        <v>2.9999999999999997E-4</v>
      </c>
      <c r="Q325" s="278"/>
      <c r="R325" s="279"/>
      <c r="S325" s="280"/>
    </row>
    <row r="326" spans="1:19" ht="15.75">
      <c r="A326" s="190">
        <f t="shared" si="4"/>
        <v>317</v>
      </c>
      <c r="B326" s="191" t="s">
        <v>1051</v>
      </c>
      <c r="C326" s="192" t="s">
        <v>1423</v>
      </c>
      <c r="D326" s="191" t="s">
        <v>332</v>
      </c>
      <c r="E326" s="193">
        <v>514</v>
      </c>
      <c r="F326" s="194">
        <v>1.800799</v>
      </c>
      <c r="G326" s="195">
        <v>2.9999999999999997E-4</v>
      </c>
      <c r="Q326" s="278"/>
      <c r="R326" s="279"/>
      <c r="S326" s="280"/>
    </row>
    <row r="327" spans="1:19" ht="15.75">
      <c r="A327" s="190">
        <f t="shared" si="4"/>
        <v>318</v>
      </c>
      <c r="B327" s="191" t="s">
        <v>1052</v>
      </c>
      <c r="C327" s="192" t="s">
        <v>1424</v>
      </c>
      <c r="D327" s="191" t="s">
        <v>327</v>
      </c>
      <c r="E327" s="193">
        <v>1253</v>
      </c>
      <c r="F327" s="194">
        <v>1.765477</v>
      </c>
      <c r="G327" s="195">
        <v>2.9999999999999997E-4</v>
      </c>
      <c r="Q327" s="278"/>
      <c r="R327" s="279"/>
      <c r="S327" s="280"/>
    </row>
    <row r="328" spans="1:19" ht="15.75">
      <c r="A328" s="190">
        <f t="shared" si="4"/>
        <v>319</v>
      </c>
      <c r="B328" s="191" t="s">
        <v>1053</v>
      </c>
      <c r="C328" s="192" t="s">
        <v>1425</v>
      </c>
      <c r="D328" s="191" t="s">
        <v>334</v>
      </c>
      <c r="E328" s="193">
        <v>7090</v>
      </c>
      <c r="F328" s="194">
        <v>1.7476849999999999</v>
      </c>
      <c r="G328" s="195">
        <v>2.0000000000000001E-4</v>
      </c>
      <c r="Q328" s="278"/>
      <c r="R328" s="279"/>
      <c r="S328" s="280"/>
    </row>
    <row r="329" spans="1:19" ht="15.75">
      <c r="A329" s="190">
        <f t="shared" si="4"/>
        <v>320</v>
      </c>
      <c r="B329" s="191" t="s">
        <v>1054</v>
      </c>
      <c r="C329" s="192" t="s">
        <v>1426</v>
      </c>
      <c r="D329" s="191" t="s">
        <v>329</v>
      </c>
      <c r="E329" s="193">
        <v>382</v>
      </c>
      <c r="F329" s="194">
        <v>1.7237750000000001</v>
      </c>
      <c r="G329" s="195">
        <v>2.0000000000000001E-4</v>
      </c>
      <c r="Q329" s="278"/>
      <c r="R329" s="279"/>
      <c r="S329" s="280"/>
    </row>
    <row r="330" spans="1:19" ht="15.75">
      <c r="A330" s="190">
        <f t="shared" si="4"/>
        <v>321</v>
      </c>
      <c r="B330" s="191" t="s">
        <v>1055</v>
      </c>
      <c r="C330" s="192" t="s">
        <v>1427</v>
      </c>
      <c r="D330" s="191" t="s">
        <v>373</v>
      </c>
      <c r="E330" s="193">
        <v>869</v>
      </c>
      <c r="F330" s="194">
        <v>1.7088885</v>
      </c>
      <c r="G330" s="195">
        <v>2.0000000000000001E-4</v>
      </c>
      <c r="Q330" s="278"/>
      <c r="R330" s="279"/>
      <c r="S330" s="280"/>
    </row>
    <row r="331" spans="1:19" ht="15.75">
      <c r="A331" s="190">
        <f t="shared" si="4"/>
        <v>322</v>
      </c>
      <c r="B331" s="191" t="s">
        <v>1056</v>
      </c>
      <c r="C331" s="192" t="s">
        <v>1428</v>
      </c>
      <c r="D331" s="191" t="s">
        <v>326</v>
      </c>
      <c r="E331" s="193">
        <v>3713</v>
      </c>
      <c r="F331" s="194">
        <v>1.696841</v>
      </c>
      <c r="G331" s="195">
        <v>2.0000000000000001E-4</v>
      </c>
      <c r="Q331" s="278"/>
      <c r="R331" s="279"/>
      <c r="S331" s="280"/>
    </row>
    <row r="332" spans="1:19" ht="15.75">
      <c r="A332" s="190">
        <f t="shared" ref="A332:A395" si="5">+A331+1</f>
        <v>323</v>
      </c>
      <c r="B332" s="191" t="s">
        <v>410</v>
      </c>
      <c r="C332" s="192" t="s">
        <v>475</v>
      </c>
      <c r="D332" s="191" t="s">
        <v>378</v>
      </c>
      <c r="E332" s="193">
        <v>82</v>
      </c>
      <c r="F332" s="194">
        <v>1.6492659999999999</v>
      </c>
      <c r="G332" s="195">
        <v>2.0000000000000001E-4</v>
      </c>
      <c r="Q332" s="278"/>
      <c r="R332" s="279"/>
      <c r="S332" s="280"/>
    </row>
    <row r="333" spans="1:19" ht="15.75">
      <c r="A333" s="190">
        <f t="shared" si="5"/>
        <v>324</v>
      </c>
      <c r="B333" s="191" t="s">
        <v>1057</v>
      </c>
      <c r="C333" s="192" t="s">
        <v>1429</v>
      </c>
      <c r="D333" s="191" t="s">
        <v>335</v>
      </c>
      <c r="E333" s="193">
        <v>2555</v>
      </c>
      <c r="F333" s="194">
        <v>1.6211475</v>
      </c>
      <c r="G333" s="195">
        <v>2.0000000000000001E-4</v>
      </c>
      <c r="Q333" s="278"/>
      <c r="R333" s="279"/>
      <c r="S333" s="280"/>
    </row>
    <row r="334" spans="1:19" ht="15.75">
      <c r="A334" s="190">
        <f t="shared" si="5"/>
        <v>325</v>
      </c>
      <c r="B334" s="191" t="s">
        <v>1058</v>
      </c>
      <c r="C334" s="192" t="s">
        <v>1430</v>
      </c>
      <c r="D334" s="191" t="s">
        <v>330</v>
      </c>
      <c r="E334" s="193">
        <v>1262</v>
      </c>
      <c r="F334" s="194">
        <v>1.615991</v>
      </c>
      <c r="G334" s="195">
        <v>2.0000000000000001E-4</v>
      </c>
      <c r="Q334" s="278"/>
      <c r="R334" s="279"/>
      <c r="S334" s="280"/>
    </row>
    <row r="335" spans="1:19" ht="15.75">
      <c r="A335" s="190">
        <f t="shared" si="5"/>
        <v>326</v>
      </c>
      <c r="B335" s="191" t="s">
        <v>1059</v>
      </c>
      <c r="C335" s="192" t="s">
        <v>1431</v>
      </c>
      <c r="D335" s="191" t="s">
        <v>338</v>
      </c>
      <c r="E335" s="193">
        <v>1677</v>
      </c>
      <c r="F335" s="194">
        <v>1.6023734999999999</v>
      </c>
      <c r="G335" s="195">
        <v>2.0000000000000001E-4</v>
      </c>
      <c r="Q335" s="278"/>
      <c r="R335" s="279"/>
      <c r="S335" s="280"/>
    </row>
    <row r="336" spans="1:19" ht="15.75">
      <c r="A336" s="190">
        <f t="shared" si="5"/>
        <v>327</v>
      </c>
      <c r="B336" s="191" t="s">
        <v>1060</v>
      </c>
      <c r="C336" s="192" t="s">
        <v>1432</v>
      </c>
      <c r="D336" s="191" t="s">
        <v>376</v>
      </c>
      <c r="E336" s="193">
        <v>1898</v>
      </c>
      <c r="F336" s="194">
        <v>1.6009629999999999</v>
      </c>
      <c r="G336" s="195">
        <v>2.0000000000000001E-4</v>
      </c>
      <c r="Q336" s="278"/>
      <c r="R336" s="279"/>
      <c r="S336" s="280"/>
    </row>
    <row r="337" spans="1:19" ht="15.75">
      <c r="A337" s="190">
        <f t="shared" si="5"/>
        <v>328</v>
      </c>
      <c r="B337" s="191" t="s">
        <v>1061</v>
      </c>
      <c r="C337" s="192" t="s">
        <v>1433</v>
      </c>
      <c r="D337" s="191" t="s">
        <v>342</v>
      </c>
      <c r="E337" s="193">
        <v>1188</v>
      </c>
      <c r="F337" s="194">
        <v>1.593702</v>
      </c>
      <c r="G337" s="195">
        <v>2.0000000000000001E-4</v>
      </c>
      <c r="Q337" s="278"/>
      <c r="R337" s="279"/>
      <c r="S337" s="280"/>
    </row>
    <row r="338" spans="1:19" ht="15.75">
      <c r="A338" s="190">
        <f t="shared" si="5"/>
        <v>329</v>
      </c>
      <c r="B338" s="191" t="s">
        <v>1062</v>
      </c>
      <c r="C338" s="192" t="s">
        <v>1434</v>
      </c>
      <c r="D338" s="191" t="s">
        <v>541</v>
      </c>
      <c r="E338" s="193">
        <v>1125</v>
      </c>
      <c r="F338" s="194">
        <v>1.558125</v>
      </c>
      <c r="G338" s="195">
        <v>2.0000000000000001E-4</v>
      </c>
      <c r="Q338" s="278"/>
      <c r="R338" s="279"/>
      <c r="S338" s="280"/>
    </row>
    <row r="339" spans="1:19" ht="15.75">
      <c r="A339" s="190">
        <f t="shared" si="5"/>
        <v>330</v>
      </c>
      <c r="B339" s="191" t="s">
        <v>1063</v>
      </c>
      <c r="C339" s="192" t="s">
        <v>1435</v>
      </c>
      <c r="D339" s="191" t="s">
        <v>374</v>
      </c>
      <c r="E339" s="193">
        <v>2341</v>
      </c>
      <c r="F339" s="194">
        <v>1.5076039999999999</v>
      </c>
      <c r="G339" s="195">
        <v>2.0000000000000001E-4</v>
      </c>
      <c r="Q339" s="278"/>
      <c r="R339" s="279"/>
      <c r="S339" s="280"/>
    </row>
    <row r="340" spans="1:19" ht="15.75">
      <c r="A340" s="190">
        <f t="shared" si="5"/>
        <v>331</v>
      </c>
      <c r="B340" s="191" t="s">
        <v>1064</v>
      </c>
      <c r="C340" s="192" t="s">
        <v>1436</v>
      </c>
      <c r="D340" s="191" t="s">
        <v>331</v>
      </c>
      <c r="E340" s="193">
        <v>8457</v>
      </c>
      <c r="F340" s="194">
        <v>1.5053460000000001</v>
      </c>
      <c r="G340" s="195">
        <v>2.0000000000000001E-4</v>
      </c>
      <c r="Q340" s="278"/>
      <c r="R340" s="279"/>
      <c r="S340" s="280"/>
    </row>
    <row r="341" spans="1:19" ht="15.75">
      <c r="A341" s="190">
        <f t="shared" si="5"/>
        <v>332</v>
      </c>
      <c r="B341" s="191" t="s">
        <v>1065</v>
      </c>
      <c r="C341" s="192" t="s">
        <v>1437</v>
      </c>
      <c r="D341" s="191" t="s">
        <v>326</v>
      </c>
      <c r="E341" s="193">
        <v>150</v>
      </c>
      <c r="F341" s="194">
        <v>1.4898</v>
      </c>
      <c r="G341" s="195">
        <v>2.0000000000000001E-4</v>
      </c>
      <c r="Q341" s="278"/>
      <c r="R341" s="279"/>
      <c r="S341" s="280"/>
    </row>
    <row r="342" spans="1:19" ht="15.75">
      <c r="A342" s="190">
        <f t="shared" si="5"/>
        <v>333</v>
      </c>
      <c r="B342" s="191" t="s">
        <v>1066</v>
      </c>
      <c r="C342" s="192" t="s">
        <v>1438</v>
      </c>
      <c r="D342" s="191" t="s">
        <v>340</v>
      </c>
      <c r="E342" s="193">
        <v>57</v>
      </c>
      <c r="F342" s="194">
        <v>1.456407</v>
      </c>
      <c r="G342" s="195">
        <v>2.0000000000000001E-4</v>
      </c>
      <c r="Q342" s="278"/>
      <c r="R342" s="279"/>
      <c r="S342" s="280"/>
    </row>
    <row r="343" spans="1:19" ht="15.75">
      <c r="A343" s="190">
        <f t="shared" si="5"/>
        <v>334</v>
      </c>
      <c r="B343" s="191" t="s">
        <v>1067</v>
      </c>
      <c r="C343" s="192" t="s">
        <v>1439</v>
      </c>
      <c r="D343" s="191" t="s">
        <v>330</v>
      </c>
      <c r="E343" s="193">
        <v>2315</v>
      </c>
      <c r="F343" s="194">
        <v>1.4549775</v>
      </c>
      <c r="G343" s="195">
        <v>2.0000000000000001E-4</v>
      </c>
      <c r="Q343" s="278"/>
      <c r="R343" s="279"/>
      <c r="S343" s="280"/>
    </row>
    <row r="344" spans="1:19" ht="15.75">
      <c r="A344" s="190">
        <f t="shared" si="5"/>
        <v>335</v>
      </c>
      <c r="B344" s="191" t="s">
        <v>1068</v>
      </c>
      <c r="C344" s="192" t="s">
        <v>1440</v>
      </c>
      <c r="D344" s="191" t="s">
        <v>541</v>
      </c>
      <c r="E344" s="193">
        <v>251</v>
      </c>
      <c r="F344" s="194">
        <v>1.452788</v>
      </c>
      <c r="G344" s="195">
        <v>2.0000000000000001E-4</v>
      </c>
      <c r="Q344" s="278"/>
      <c r="R344" s="279"/>
      <c r="S344" s="280"/>
    </row>
    <row r="345" spans="1:19" ht="15.75">
      <c r="A345" s="190">
        <f t="shared" si="5"/>
        <v>336</v>
      </c>
      <c r="B345" s="191" t="s">
        <v>1069</v>
      </c>
      <c r="C345" s="192" t="s">
        <v>1441</v>
      </c>
      <c r="D345" s="191" t="s">
        <v>376</v>
      </c>
      <c r="E345" s="193">
        <v>4584</v>
      </c>
      <c r="F345" s="194">
        <v>1.450836</v>
      </c>
      <c r="G345" s="195">
        <v>2.0000000000000001E-4</v>
      </c>
      <c r="Q345" s="278"/>
      <c r="R345" s="279"/>
      <c r="S345" s="280"/>
    </row>
    <row r="346" spans="1:19" ht="15.75">
      <c r="A346" s="190">
        <f t="shared" si="5"/>
        <v>337</v>
      </c>
      <c r="B346" s="191" t="s">
        <v>1070</v>
      </c>
      <c r="C346" s="192" t="s">
        <v>1442</v>
      </c>
      <c r="D346" s="191" t="s">
        <v>340</v>
      </c>
      <c r="E346" s="193">
        <v>3141</v>
      </c>
      <c r="F346" s="194">
        <v>1.4464305</v>
      </c>
      <c r="G346" s="195">
        <v>2.0000000000000001E-4</v>
      </c>
      <c r="Q346" s="278"/>
      <c r="R346" s="279"/>
      <c r="S346" s="280"/>
    </row>
    <row r="347" spans="1:19" ht="15.75">
      <c r="A347" s="190">
        <f t="shared" si="5"/>
        <v>338</v>
      </c>
      <c r="B347" s="191" t="s">
        <v>1071</v>
      </c>
      <c r="C347" s="192" t="s">
        <v>1443</v>
      </c>
      <c r="D347" s="191" t="s">
        <v>541</v>
      </c>
      <c r="E347" s="193">
        <v>1286</v>
      </c>
      <c r="F347" s="194">
        <v>1.4454640000000001</v>
      </c>
      <c r="G347" s="195">
        <v>2.0000000000000001E-4</v>
      </c>
      <c r="Q347" s="278"/>
      <c r="R347" s="279"/>
      <c r="S347" s="280"/>
    </row>
    <row r="348" spans="1:19" ht="15.75">
      <c r="A348" s="190">
        <f t="shared" si="5"/>
        <v>339</v>
      </c>
      <c r="B348" s="191" t="s">
        <v>1072</v>
      </c>
      <c r="C348" s="192" t="s">
        <v>1444</v>
      </c>
      <c r="D348" s="191" t="s">
        <v>332</v>
      </c>
      <c r="E348" s="193">
        <v>1392</v>
      </c>
      <c r="F348" s="194">
        <v>1.43028</v>
      </c>
      <c r="G348" s="195">
        <v>2.0000000000000001E-4</v>
      </c>
      <c r="Q348" s="278"/>
      <c r="R348" s="279"/>
      <c r="S348" s="280"/>
    </row>
    <row r="349" spans="1:19" ht="15.75">
      <c r="A349" s="190">
        <f t="shared" si="5"/>
        <v>340</v>
      </c>
      <c r="B349" s="191" t="s">
        <v>1073</v>
      </c>
      <c r="C349" s="192" t="s">
        <v>1445</v>
      </c>
      <c r="D349" s="191" t="s">
        <v>336</v>
      </c>
      <c r="E349" s="193">
        <v>1540</v>
      </c>
      <c r="F349" s="194">
        <v>1.42527</v>
      </c>
      <c r="G349" s="195">
        <v>2.0000000000000001E-4</v>
      </c>
      <c r="Q349" s="278"/>
      <c r="R349" s="279"/>
      <c r="S349" s="280"/>
    </row>
    <row r="350" spans="1:19" ht="15.75">
      <c r="A350" s="190">
        <f t="shared" si="5"/>
        <v>341</v>
      </c>
      <c r="B350" s="191" t="s">
        <v>1074</v>
      </c>
      <c r="C350" s="192" t="s">
        <v>1446</v>
      </c>
      <c r="D350" s="191" t="s">
        <v>1329</v>
      </c>
      <c r="E350" s="193">
        <v>13202</v>
      </c>
      <c r="F350" s="194">
        <v>1.4192149999999999</v>
      </c>
      <c r="G350" s="195">
        <v>2.0000000000000001E-4</v>
      </c>
      <c r="Q350" s="278"/>
      <c r="R350" s="279"/>
      <c r="S350" s="280"/>
    </row>
    <row r="351" spans="1:19" ht="15.75">
      <c r="A351" s="190">
        <f t="shared" si="5"/>
        <v>342</v>
      </c>
      <c r="B351" s="191" t="s">
        <v>1075</v>
      </c>
      <c r="C351" s="192" t="s">
        <v>1447</v>
      </c>
      <c r="D351" s="191" t="s">
        <v>330</v>
      </c>
      <c r="E351" s="193">
        <v>1239</v>
      </c>
      <c r="F351" s="194">
        <v>1.4180355</v>
      </c>
      <c r="G351" s="195">
        <v>2.0000000000000001E-4</v>
      </c>
      <c r="Q351" s="278"/>
      <c r="R351" s="279"/>
      <c r="S351" s="280"/>
    </row>
    <row r="352" spans="1:19" ht="15.75">
      <c r="A352" s="190">
        <f t="shared" si="5"/>
        <v>343</v>
      </c>
      <c r="B352" s="191" t="s">
        <v>1076</v>
      </c>
      <c r="C352" s="192" t="s">
        <v>1448</v>
      </c>
      <c r="D352" s="191" t="s">
        <v>329</v>
      </c>
      <c r="E352" s="193">
        <v>772</v>
      </c>
      <c r="F352" s="194">
        <v>1.413532</v>
      </c>
      <c r="G352" s="195">
        <v>2.0000000000000001E-4</v>
      </c>
      <c r="Q352" s="278"/>
      <c r="R352" s="279"/>
      <c r="S352" s="280"/>
    </row>
    <row r="353" spans="1:19" ht="15.75">
      <c r="A353" s="190">
        <f t="shared" si="5"/>
        <v>344</v>
      </c>
      <c r="B353" s="191" t="s">
        <v>1077</v>
      </c>
      <c r="C353" s="192" t="s">
        <v>1449</v>
      </c>
      <c r="D353" s="191" t="s">
        <v>326</v>
      </c>
      <c r="E353" s="193">
        <v>274</v>
      </c>
      <c r="F353" s="194">
        <v>1.40699</v>
      </c>
      <c r="G353" s="195">
        <v>2.0000000000000001E-4</v>
      </c>
      <c r="Q353" s="278"/>
      <c r="R353" s="279"/>
      <c r="S353" s="280"/>
    </row>
    <row r="354" spans="1:19" ht="15.75">
      <c r="A354" s="190">
        <f t="shared" si="5"/>
        <v>345</v>
      </c>
      <c r="B354" s="191" t="s">
        <v>1078</v>
      </c>
      <c r="C354" s="192" t="s">
        <v>1450</v>
      </c>
      <c r="D354" s="191" t="s">
        <v>1329</v>
      </c>
      <c r="E354" s="193">
        <v>728</v>
      </c>
      <c r="F354" s="194">
        <v>1.404676</v>
      </c>
      <c r="G354" s="195">
        <v>2.0000000000000001E-4</v>
      </c>
      <c r="Q354" s="278"/>
      <c r="R354" s="279"/>
      <c r="S354" s="280"/>
    </row>
    <row r="355" spans="1:19" ht="15.75">
      <c r="A355" s="190">
        <f t="shared" si="5"/>
        <v>346</v>
      </c>
      <c r="B355" s="191" t="s">
        <v>1079</v>
      </c>
      <c r="C355" s="192" t="s">
        <v>1451</v>
      </c>
      <c r="D355" s="191" t="s">
        <v>328</v>
      </c>
      <c r="E355" s="193">
        <v>2190</v>
      </c>
      <c r="F355" s="194">
        <v>1.4005050000000001</v>
      </c>
      <c r="G355" s="195">
        <v>2.0000000000000001E-4</v>
      </c>
      <c r="Q355" s="278"/>
      <c r="R355" s="279"/>
      <c r="S355" s="280"/>
    </row>
    <row r="356" spans="1:19" ht="15.75">
      <c r="A356" s="190">
        <f t="shared" si="5"/>
        <v>347</v>
      </c>
      <c r="B356" s="191" t="s">
        <v>1080</v>
      </c>
      <c r="C356" s="192" t="s">
        <v>1452</v>
      </c>
      <c r="D356" s="191" t="s">
        <v>329</v>
      </c>
      <c r="E356" s="193">
        <v>459</v>
      </c>
      <c r="F356" s="194">
        <v>1.384803</v>
      </c>
      <c r="G356" s="195">
        <v>2.0000000000000001E-4</v>
      </c>
      <c r="Q356" s="278"/>
      <c r="R356" s="279"/>
      <c r="S356" s="280"/>
    </row>
    <row r="357" spans="1:19" ht="15.75">
      <c r="A357" s="190">
        <f t="shared" si="5"/>
        <v>348</v>
      </c>
      <c r="B357" s="191" t="s">
        <v>434</v>
      </c>
      <c r="C357" s="192" t="s">
        <v>435</v>
      </c>
      <c r="D357" s="191" t="s">
        <v>326</v>
      </c>
      <c r="E357" s="193">
        <v>276</v>
      </c>
      <c r="F357" s="194">
        <v>1.3754459999999999</v>
      </c>
      <c r="G357" s="195">
        <v>2.0000000000000001E-4</v>
      </c>
      <c r="Q357" s="278"/>
      <c r="R357" s="279"/>
      <c r="S357" s="280"/>
    </row>
    <row r="358" spans="1:19" ht="15.75">
      <c r="A358" s="190">
        <f t="shared" si="5"/>
        <v>349</v>
      </c>
      <c r="B358" s="191" t="s">
        <v>1081</v>
      </c>
      <c r="C358" s="192" t="s">
        <v>1453</v>
      </c>
      <c r="D358" s="191" t="s">
        <v>337</v>
      </c>
      <c r="E358" s="193">
        <v>6735</v>
      </c>
      <c r="F358" s="194">
        <v>1.3739399999999999</v>
      </c>
      <c r="G358" s="195">
        <v>2.0000000000000001E-4</v>
      </c>
      <c r="Q358" s="278"/>
      <c r="R358" s="279"/>
      <c r="S358" s="280"/>
    </row>
    <row r="359" spans="1:19" ht="15.75">
      <c r="A359" s="190">
        <f t="shared" si="5"/>
        <v>350</v>
      </c>
      <c r="B359" s="191" t="s">
        <v>1082</v>
      </c>
      <c r="C359" s="192" t="s">
        <v>1454</v>
      </c>
      <c r="D359" s="191" t="s">
        <v>541</v>
      </c>
      <c r="E359" s="193">
        <v>379</v>
      </c>
      <c r="F359" s="194">
        <v>1.3706535</v>
      </c>
      <c r="G359" s="195">
        <v>2.0000000000000001E-4</v>
      </c>
      <c r="Q359" s="278"/>
      <c r="R359" s="279"/>
      <c r="S359" s="280"/>
    </row>
    <row r="360" spans="1:19" ht="15.75">
      <c r="A360" s="190">
        <f t="shared" si="5"/>
        <v>351</v>
      </c>
      <c r="B360" s="191" t="s">
        <v>1083</v>
      </c>
      <c r="C360" s="192" t="s">
        <v>1284</v>
      </c>
      <c r="D360" s="191" t="s">
        <v>328</v>
      </c>
      <c r="E360" s="193">
        <v>2760</v>
      </c>
      <c r="F360" s="194">
        <v>1.3703399999999999</v>
      </c>
      <c r="G360" s="195">
        <v>2.0000000000000001E-4</v>
      </c>
      <c r="Q360" s="278"/>
      <c r="R360" s="279"/>
      <c r="S360" s="280"/>
    </row>
    <row r="361" spans="1:19" ht="15.75">
      <c r="A361" s="190">
        <f t="shared" si="5"/>
        <v>352</v>
      </c>
      <c r="B361" s="191" t="s">
        <v>1084</v>
      </c>
      <c r="C361" s="192" t="s">
        <v>1455</v>
      </c>
      <c r="D361" s="191" t="s">
        <v>336</v>
      </c>
      <c r="E361" s="193">
        <v>206</v>
      </c>
      <c r="F361" s="194">
        <v>1.360527</v>
      </c>
      <c r="G361" s="195">
        <v>2.0000000000000001E-4</v>
      </c>
      <c r="Q361" s="278"/>
      <c r="R361" s="279"/>
      <c r="S361" s="280"/>
    </row>
    <row r="362" spans="1:19" ht="15.75">
      <c r="A362" s="190">
        <f t="shared" si="5"/>
        <v>353</v>
      </c>
      <c r="B362" s="191" t="s">
        <v>1085</v>
      </c>
      <c r="C362" s="192" t="s">
        <v>1456</v>
      </c>
      <c r="D362" s="191" t="s">
        <v>338</v>
      </c>
      <c r="E362" s="193">
        <v>10703</v>
      </c>
      <c r="F362" s="194">
        <v>1.3485780000000001</v>
      </c>
      <c r="G362" s="195">
        <v>2.0000000000000001E-4</v>
      </c>
      <c r="Q362" s="278"/>
      <c r="R362" s="279"/>
      <c r="S362" s="280"/>
    </row>
    <row r="363" spans="1:19" ht="15.75">
      <c r="A363" s="190">
        <f t="shared" si="5"/>
        <v>354</v>
      </c>
      <c r="B363" s="191" t="s">
        <v>1086</v>
      </c>
      <c r="C363" s="192" t="s">
        <v>1457</v>
      </c>
      <c r="D363" s="191" t="s">
        <v>375</v>
      </c>
      <c r="E363" s="193">
        <v>2728</v>
      </c>
      <c r="F363" s="194">
        <v>1.3367199999999999</v>
      </c>
      <c r="G363" s="195">
        <v>2.0000000000000001E-4</v>
      </c>
      <c r="Q363" s="278"/>
      <c r="R363" s="279"/>
      <c r="S363" s="280"/>
    </row>
    <row r="364" spans="1:19" ht="15.75">
      <c r="A364" s="190">
        <f t="shared" si="5"/>
        <v>355</v>
      </c>
      <c r="B364" s="191" t="s">
        <v>1087</v>
      </c>
      <c r="C364" s="192" t="s">
        <v>1458</v>
      </c>
      <c r="D364" s="191" t="s">
        <v>340</v>
      </c>
      <c r="E364" s="193">
        <v>492</v>
      </c>
      <c r="F364" s="194">
        <v>1.306014</v>
      </c>
      <c r="G364" s="195">
        <v>2.0000000000000001E-4</v>
      </c>
      <c r="Q364" s="278"/>
      <c r="R364" s="279"/>
      <c r="S364" s="280"/>
    </row>
    <row r="365" spans="1:19" ht="15.75">
      <c r="A365" s="190">
        <f t="shared" si="5"/>
        <v>356</v>
      </c>
      <c r="B365" s="191" t="s">
        <v>1088</v>
      </c>
      <c r="C365" s="192" t="s">
        <v>1459</v>
      </c>
      <c r="D365" s="191" t="s">
        <v>335</v>
      </c>
      <c r="E365" s="193">
        <v>4378</v>
      </c>
      <c r="F365" s="194">
        <v>1.3024549999999999</v>
      </c>
      <c r="G365" s="195">
        <v>2.0000000000000001E-4</v>
      </c>
      <c r="Q365" s="278"/>
      <c r="R365" s="279"/>
      <c r="S365" s="280"/>
    </row>
    <row r="366" spans="1:19" ht="15.75">
      <c r="A366" s="190">
        <f t="shared" si="5"/>
        <v>357</v>
      </c>
      <c r="B366" s="191" t="s">
        <v>1089</v>
      </c>
      <c r="C366" s="192" t="s">
        <v>1460</v>
      </c>
      <c r="D366" s="191" t="s">
        <v>342</v>
      </c>
      <c r="E366" s="193">
        <v>3170</v>
      </c>
      <c r="F366" s="194">
        <v>1.2997000000000001</v>
      </c>
      <c r="G366" s="195">
        <v>2.0000000000000001E-4</v>
      </c>
      <c r="Q366" s="278"/>
      <c r="R366" s="279"/>
      <c r="S366" s="280"/>
    </row>
    <row r="367" spans="1:19" ht="15.75">
      <c r="A367" s="190">
        <f t="shared" si="5"/>
        <v>358</v>
      </c>
      <c r="B367" s="191" t="s">
        <v>1090</v>
      </c>
      <c r="C367" s="192" t="s">
        <v>1461</v>
      </c>
      <c r="D367" s="191" t="s">
        <v>373</v>
      </c>
      <c r="E367" s="193">
        <v>1587</v>
      </c>
      <c r="F367" s="194">
        <v>1.2894375</v>
      </c>
      <c r="G367" s="195">
        <v>2.0000000000000001E-4</v>
      </c>
      <c r="Q367" s="278"/>
      <c r="R367" s="279"/>
      <c r="S367" s="280"/>
    </row>
    <row r="368" spans="1:19" ht="15.75">
      <c r="A368" s="190">
        <f t="shared" si="5"/>
        <v>359</v>
      </c>
      <c r="B368" s="191" t="s">
        <v>1091</v>
      </c>
      <c r="C368" s="192" t="s">
        <v>1462</v>
      </c>
      <c r="D368" s="191" t="s">
        <v>339</v>
      </c>
      <c r="E368" s="193">
        <v>2936</v>
      </c>
      <c r="F368" s="194">
        <v>1.271288</v>
      </c>
      <c r="G368" s="195">
        <v>2.0000000000000001E-4</v>
      </c>
      <c r="Q368" s="278"/>
      <c r="R368" s="279"/>
      <c r="S368" s="280"/>
    </row>
    <row r="369" spans="1:19" ht="15.75">
      <c r="A369" s="190">
        <f t="shared" si="5"/>
        <v>360</v>
      </c>
      <c r="B369" s="191" t="s">
        <v>1092</v>
      </c>
      <c r="C369" s="192" t="s">
        <v>1463</v>
      </c>
      <c r="D369" s="191" t="s">
        <v>1464</v>
      </c>
      <c r="E369" s="193">
        <v>13200</v>
      </c>
      <c r="F369" s="194">
        <v>1.254</v>
      </c>
      <c r="G369" s="195">
        <v>2.0000000000000001E-4</v>
      </c>
      <c r="Q369" s="278"/>
      <c r="R369" s="279"/>
      <c r="S369" s="280"/>
    </row>
    <row r="370" spans="1:19" ht="15.75">
      <c r="A370" s="190">
        <f t="shared" si="5"/>
        <v>361</v>
      </c>
      <c r="B370" s="191" t="s">
        <v>1093</v>
      </c>
      <c r="C370" s="192" t="s">
        <v>1465</v>
      </c>
      <c r="D370" s="191" t="s">
        <v>331</v>
      </c>
      <c r="E370" s="193">
        <v>661</v>
      </c>
      <c r="F370" s="194">
        <v>1.243341</v>
      </c>
      <c r="G370" s="195">
        <v>2.0000000000000001E-4</v>
      </c>
      <c r="Q370" s="278"/>
      <c r="R370" s="279"/>
      <c r="S370" s="280"/>
    </row>
    <row r="371" spans="1:19" ht="15.75">
      <c r="A371" s="190">
        <f t="shared" si="5"/>
        <v>362</v>
      </c>
      <c r="B371" s="191" t="s">
        <v>1094</v>
      </c>
      <c r="C371" s="192" t="s">
        <v>1466</v>
      </c>
      <c r="D371" s="191" t="s">
        <v>326</v>
      </c>
      <c r="E371" s="193">
        <v>12244</v>
      </c>
      <c r="F371" s="194">
        <v>1.2243999999999999</v>
      </c>
      <c r="G371" s="195">
        <v>2.0000000000000001E-4</v>
      </c>
      <c r="Q371" s="278"/>
      <c r="R371" s="279"/>
      <c r="S371" s="280"/>
    </row>
    <row r="372" spans="1:19" ht="15.75">
      <c r="A372" s="190">
        <f t="shared" si="5"/>
        <v>363</v>
      </c>
      <c r="B372" s="191" t="s">
        <v>1095</v>
      </c>
      <c r="C372" s="192" t="s">
        <v>1467</v>
      </c>
      <c r="D372" s="191" t="s">
        <v>329</v>
      </c>
      <c r="E372" s="193">
        <v>5962</v>
      </c>
      <c r="F372" s="194">
        <v>1.2192289999999999</v>
      </c>
      <c r="G372" s="195">
        <v>2.0000000000000001E-4</v>
      </c>
      <c r="Q372" s="278"/>
      <c r="R372" s="279"/>
      <c r="S372" s="280"/>
    </row>
    <row r="373" spans="1:19" ht="15.75">
      <c r="A373" s="190">
        <f t="shared" si="5"/>
        <v>364</v>
      </c>
      <c r="B373" s="191" t="s">
        <v>1096</v>
      </c>
      <c r="C373" s="192" t="s">
        <v>1468</v>
      </c>
      <c r="D373" s="191" t="s">
        <v>1413</v>
      </c>
      <c r="E373" s="193">
        <v>1152</v>
      </c>
      <c r="F373" s="194">
        <v>1.2049920000000001</v>
      </c>
      <c r="G373" s="195">
        <v>2.0000000000000001E-4</v>
      </c>
      <c r="Q373" s="278"/>
      <c r="R373" s="279"/>
      <c r="S373" s="280"/>
    </row>
    <row r="374" spans="1:19" ht="15.75">
      <c r="A374" s="190">
        <f t="shared" si="5"/>
        <v>365</v>
      </c>
      <c r="B374" s="191" t="s">
        <v>1097</v>
      </c>
      <c r="C374" s="192" t="s">
        <v>1469</v>
      </c>
      <c r="D374" s="191" t="s">
        <v>326</v>
      </c>
      <c r="E374" s="193">
        <v>133</v>
      </c>
      <c r="F374" s="194">
        <v>1.1970000000000001</v>
      </c>
      <c r="G374" s="195">
        <v>2.0000000000000001E-4</v>
      </c>
      <c r="Q374" s="278"/>
      <c r="R374" s="279"/>
      <c r="S374" s="280"/>
    </row>
    <row r="375" spans="1:19" ht="15.75">
      <c r="A375" s="190">
        <f t="shared" si="5"/>
        <v>366</v>
      </c>
      <c r="B375" s="191" t="s">
        <v>1098</v>
      </c>
      <c r="C375" s="192" t="s">
        <v>1470</v>
      </c>
      <c r="D375" s="191" t="s">
        <v>376</v>
      </c>
      <c r="E375" s="193">
        <v>1509</v>
      </c>
      <c r="F375" s="194">
        <v>1.189092</v>
      </c>
      <c r="G375" s="195">
        <v>2.0000000000000001E-4</v>
      </c>
      <c r="Q375" s="278"/>
      <c r="R375" s="279"/>
      <c r="S375" s="280"/>
    </row>
    <row r="376" spans="1:19" ht="15.75">
      <c r="A376" s="190">
        <f t="shared" si="5"/>
        <v>367</v>
      </c>
      <c r="B376" s="191" t="s">
        <v>1099</v>
      </c>
      <c r="C376" s="192" t="s">
        <v>1471</v>
      </c>
      <c r="D376" s="191" t="s">
        <v>333</v>
      </c>
      <c r="E376" s="193">
        <v>1744</v>
      </c>
      <c r="F376" s="194">
        <v>1.1772</v>
      </c>
      <c r="G376" s="195">
        <v>2.0000000000000001E-4</v>
      </c>
      <c r="Q376" s="278"/>
      <c r="R376" s="279"/>
      <c r="S376" s="280"/>
    </row>
    <row r="377" spans="1:19" ht="15.75">
      <c r="A377" s="190">
        <f t="shared" si="5"/>
        <v>368</v>
      </c>
      <c r="B377" s="191" t="s">
        <v>1100</v>
      </c>
      <c r="C377" s="192" t="s">
        <v>1472</v>
      </c>
      <c r="D377" s="191" t="s">
        <v>454</v>
      </c>
      <c r="E377" s="193">
        <v>933</v>
      </c>
      <c r="F377" s="194">
        <v>1.1508555</v>
      </c>
      <c r="G377" s="195">
        <v>2.0000000000000001E-4</v>
      </c>
      <c r="Q377" s="278"/>
      <c r="R377" s="279"/>
      <c r="S377" s="280"/>
    </row>
    <row r="378" spans="1:19" ht="15.75">
      <c r="A378" s="190">
        <f t="shared" si="5"/>
        <v>369</v>
      </c>
      <c r="B378" s="191" t="s">
        <v>1101</v>
      </c>
      <c r="C378" s="192" t="s">
        <v>1473</v>
      </c>
      <c r="D378" s="191" t="s">
        <v>374</v>
      </c>
      <c r="E378" s="193">
        <v>2342</v>
      </c>
      <c r="F378" s="194">
        <v>1.1346989999999999</v>
      </c>
      <c r="G378" s="195">
        <v>2.0000000000000001E-4</v>
      </c>
      <c r="Q378" s="278"/>
      <c r="R378" s="279"/>
      <c r="S378" s="280"/>
    </row>
    <row r="379" spans="1:19" ht="15.75">
      <c r="A379" s="190">
        <f t="shared" si="5"/>
        <v>370</v>
      </c>
      <c r="B379" s="191" t="s">
        <v>1102</v>
      </c>
      <c r="C379" s="192" t="s">
        <v>1474</v>
      </c>
      <c r="D379" s="191" t="s">
        <v>335</v>
      </c>
      <c r="E379" s="193">
        <v>792</v>
      </c>
      <c r="F379" s="194">
        <v>1.1206799999999999</v>
      </c>
      <c r="G379" s="195">
        <v>2.0000000000000001E-4</v>
      </c>
      <c r="Q379" s="278"/>
      <c r="R379" s="279"/>
      <c r="S379" s="280"/>
    </row>
    <row r="380" spans="1:19" ht="15.75">
      <c r="A380" s="190">
        <f t="shared" si="5"/>
        <v>371</v>
      </c>
      <c r="B380" s="191" t="s">
        <v>1103</v>
      </c>
      <c r="C380" s="192" t="s">
        <v>1475</v>
      </c>
      <c r="D380" s="191" t="s">
        <v>326</v>
      </c>
      <c r="E380" s="193">
        <v>1610</v>
      </c>
      <c r="F380" s="194">
        <v>1.074675</v>
      </c>
      <c r="G380" s="195">
        <v>2.0000000000000001E-4</v>
      </c>
      <c r="Q380" s="278"/>
      <c r="R380" s="279"/>
      <c r="S380" s="280"/>
    </row>
    <row r="381" spans="1:19" ht="15.75">
      <c r="A381" s="190">
        <f t="shared" si="5"/>
        <v>372</v>
      </c>
      <c r="B381" s="191" t="s">
        <v>1104</v>
      </c>
      <c r="C381" s="192" t="s">
        <v>1476</v>
      </c>
      <c r="D381" s="191" t="s">
        <v>374</v>
      </c>
      <c r="E381" s="193">
        <v>524</v>
      </c>
      <c r="F381" s="194">
        <v>1.0702700000000001</v>
      </c>
      <c r="G381" s="195">
        <v>2.0000000000000001E-4</v>
      </c>
      <c r="Q381" s="278"/>
      <c r="R381" s="279"/>
      <c r="S381" s="280"/>
    </row>
    <row r="382" spans="1:19" ht="15.75">
      <c r="A382" s="190">
        <f t="shared" si="5"/>
        <v>373</v>
      </c>
      <c r="B382" s="191" t="s">
        <v>1105</v>
      </c>
      <c r="C382" s="192" t="s">
        <v>1477</v>
      </c>
      <c r="D382" s="191" t="s">
        <v>335</v>
      </c>
      <c r="E382" s="193">
        <v>918</v>
      </c>
      <c r="F382" s="194">
        <v>1.0621259999999999</v>
      </c>
      <c r="G382" s="195">
        <v>2.0000000000000001E-4</v>
      </c>
      <c r="Q382" s="278"/>
      <c r="R382" s="279"/>
      <c r="S382" s="280"/>
    </row>
    <row r="383" spans="1:19" ht="15.75">
      <c r="A383" s="190">
        <f t="shared" si="5"/>
        <v>374</v>
      </c>
      <c r="B383" s="191" t="s">
        <v>1106</v>
      </c>
      <c r="C383" s="192" t="s">
        <v>1478</v>
      </c>
      <c r="D383" s="191" t="s">
        <v>378</v>
      </c>
      <c r="E383" s="193">
        <v>160</v>
      </c>
      <c r="F383" s="194">
        <v>1.05992</v>
      </c>
      <c r="G383" s="195">
        <v>2.0000000000000001E-4</v>
      </c>
      <c r="Q383" s="278"/>
      <c r="R383" s="279"/>
      <c r="S383" s="280"/>
    </row>
    <row r="384" spans="1:19" ht="15.75">
      <c r="A384" s="190">
        <f t="shared" si="5"/>
        <v>375</v>
      </c>
      <c r="B384" s="191" t="s">
        <v>1107</v>
      </c>
      <c r="C384" s="192" t="s">
        <v>1479</v>
      </c>
      <c r="D384" s="191" t="s">
        <v>342</v>
      </c>
      <c r="E384" s="193">
        <v>573</v>
      </c>
      <c r="F384" s="194">
        <v>1.0560389999999999</v>
      </c>
      <c r="G384" s="195">
        <v>2.0000000000000001E-4</v>
      </c>
      <c r="Q384" s="278"/>
      <c r="R384" s="279"/>
      <c r="S384" s="280"/>
    </row>
    <row r="385" spans="1:19" ht="15.75">
      <c r="A385" s="190">
        <f t="shared" si="5"/>
        <v>376</v>
      </c>
      <c r="B385" s="191" t="s">
        <v>1108</v>
      </c>
      <c r="C385" s="192" t="s">
        <v>1480</v>
      </c>
      <c r="D385" s="191" t="s">
        <v>336</v>
      </c>
      <c r="E385" s="193">
        <v>979</v>
      </c>
      <c r="F385" s="194">
        <v>1.0514460000000001</v>
      </c>
      <c r="G385" s="195">
        <v>1E-4</v>
      </c>
      <c r="Q385" s="278"/>
      <c r="R385" s="279"/>
      <c r="S385" s="280"/>
    </row>
    <row r="386" spans="1:19" ht="15.75">
      <c r="A386" s="190">
        <f t="shared" si="5"/>
        <v>377</v>
      </c>
      <c r="B386" s="191" t="s">
        <v>1109</v>
      </c>
      <c r="C386" s="192" t="s">
        <v>1481</v>
      </c>
      <c r="D386" s="191" t="s">
        <v>375</v>
      </c>
      <c r="E386" s="193">
        <v>858</v>
      </c>
      <c r="F386" s="194">
        <v>1.0446150000000001</v>
      </c>
      <c r="G386" s="195">
        <v>1E-4</v>
      </c>
      <c r="Q386" s="278"/>
      <c r="R386" s="279"/>
      <c r="S386" s="280"/>
    </row>
    <row r="387" spans="1:19" ht="15.75">
      <c r="A387" s="190">
        <f t="shared" si="5"/>
        <v>378</v>
      </c>
      <c r="B387" s="191" t="s">
        <v>1110</v>
      </c>
      <c r="C387" s="192" t="s">
        <v>1482</v>
      </c>
      <c r="D387" s="191" t="s">
        <v>376</v>
      </c>
      <c r="E387" s="193">
        <v>1783</v>
      </c>
      <c r="F387" s="194">
        <v>1.0341400000000001</v>
      </c>
      <c r="G387" s="195">
        <v>1E-4</v>
      </c>
      <c r="Q387" s="278"/>
      <c r="R387" s="279"/>
      <c r="S387" s="280"/>
    </row>
    <row r="388" spans="1:19" ht="15.75">
      <c r="A388" s="190">
        <f t="shared" si="5"/>
        <v>379</v>
      </c>
      <c r="B388" s="191" t="s">
        <v>1111</v>
      </c>
      <c r="C388" s="192" t="s">
        <v>1483</v>
      </c>
      <c r="D388" s="191" t="s">
        <v>330</v>
      </c>
      <c r="E388" s="193">
        <v>1012</v>
      </c>
      <c r="F388" s="194">
        <v>1.029204</v>
      </c>
      <c r="G388" s="195">
        <v>1E-4</v>
      </c>
      <c r="Q388" s="278"/>
      <c r="R388" s="279"/>
      <c r="S388" s="280"/>
    </row>
    <row r="389" spans="1:19" ht="15.75">
      <c r="A389" s="190">
        <f t="shared" si="5"/>
        <v>380</v>
      </c>
      <c r="B389" s="191" t="s">
        <v>1112</v>
      </c>
      <c r="C389" s="192" t="s">
        <v>1484</v>
      </c>
      <c r="D389" s="191" t="s">
        <v>1485</v>
      </c>
      <c r="E389" s="193">
        <v>2823</v>
      </c>
      <c r="F389" s="194">
        <v>1.0275719999999999</v>
      </c>
      <c r="G389" s="195">
        <v>1E-4</v>
      </c>
      <c r="Q389" s="278"/>
      <c r="R389" s="279"/>
      <c r="S389" s="280"/>
    </row>
    <row r="390" spans="1:19" ht="15.75">
      <c r="A390" s="190">
        <f t="shared" si="5"/>
        <v>381</v>
      </c>
      <c r="B390" s="191" t="s">
        <v>1113</v>
      </c>
      <c r="C390" s="192" t="s">
        <v>1486</v>
      </c>
      <c r="D390" s="191" t="s">
        <v>376</v>
      </c>
      <c r="E390" s="193">
        <v>1050</v>
      </c>
      <c r="F390" s="194">
        <v>0.98227500000000001</v>
      </c>
      <c r="G390" s="195">
        <v>1E-4</v>
      </c>
      <c r="Q390" s="278"/>
      <c r="R390" s="279"/>
      <c r="S390" s="280"/>
    </row>
    <row r="391" spans="1:19" ht="15.75">
      <c r="A391" s="190">
        <f t="shared" si="5"/>
        <v>382</v>
      </c>
      <c r="B391" s="191" t="s">
        <v>1114</v>
      </c>
      <c r="C391" s="192" t="s">
        <v>1487</v>
      </c>
      <c r="D391" s="191" t="s">
        <v>376</v>
      </c>
      <c r="E391" s="193">
        <v>3829</v>
      </c>
      <c r="F391" s="194">
        <v>0.97639500000000001</v>
      </c>
      <c r="G391" s="195">
        <v>1E-4</v>
      </c>
      <c r="Q391" s="278"/>
      <c r="R391" s="279"/>
      <c r="S391" s="280"/>
    </row>
    <row r="392" spans="1:19" ht="15.75">
      <c r="A392" s="190">
        <f t="shared" si="5"/>
        <v>383</v>
      </c>
      <c r="B392" s="191" t="s">
        <v>1115</v>
      </c>
      <c r="C392" s="192" t="s">
        <v>1488</v>
      </c>
      <c r="D392" s="191" t="s">
        <v>330</v>
      </c>
      <c r="E392" s="193">
        <v>440</v>
      </c>
      <c r="F392" s="194">
        <v>0.97570000000000001</v>
      </c>
      <c r="G392" s="195">
        <v>1E-4</v>
      </c>
      <c r="Q392" s="278"/>
      <c r="R392" s="279"/>
      <c r="S392" s="280"/>
    </row>
    <row r="393" spans="1:19" ht="15.75">
      <c r="A393" s="190">
        <f t="shared" si="5"/>
        <v>384</v>
      </c>
      <c r="B393" s="191" t="s">
        <v>1116</v>
      </c>
      <c r="C393" s="192" t="s">
        <v>1489</v>
      </c>
      <c r="D393" s="191" t="s">
        <v>376</v>
      </c>
      <c r="E393" s="193">
        <v>211</v>
      </c>
      <c r="F393" s="194">
        <v>0.97133849999999999</v>
      </c>
      <c r="G393" s="195">
        <v>1E-4</v>
      </c>
      <c r="Q393" s="278"/>
      <c r="R393" s="279"/>
      <c r="S393" s="280"/>
    </row>
    <row r="394" spans="1:19" ht="15.75">
      <c r="A394" s="190">
        <f t="shared" si="5"/>
        <v>385</v>
      </c>
      <c r="B394" s="191" t="s">
        <v>1117</v>
      </c>
      <c r="C394" s="192" t="s">
        <v>1490</v>
      </c>
      <c r="D394" s="191" t="s">
        <v>342</v>
      </c>
      <c r="E394" s="193">
        <v>1225</v>
      </c>
      <c r="F394" s="194">
        <v>0.96591249999999995</v>
      </c>
      <c r="G394" s="195">
        <v>1E-4</v>
      </c>
      <c r="Q394" s="278"/>
      <c r="R394" s="279"/>
      <c r="S394" s="280"/>
    </row>
    <row r="395" spans="1:19" ht="15.75">
      <c r="A395" s="190">
        <f t="shared" si="5"/>
        <v>386</v>
      </c>
      <c r="B395" s="191" t="s">
        <v>1118</v>
      </c>
      <c r="C395" s="192" t="s">
        <v>1491</v>
      </c>
      <c r="D395" s="191" t="s">
        <v>336</v>
      </c>
      <c r="E395" s="193">
        <v>250</v>
      </c>
      <c r="F395" s="194">
        <v>0.96174999999999999</v>
      </c>
      <c r="G395" s="195">
        <v>1E-4</v>
      </c>
      <c r="Q395" s="278"/>
      <c r="R395" s="279"/>
      <c r="S395" s="280"/>
    </row>
    <row r="396" spans="1:19" ht="15.75">
      <c r="A396" s="190">
        <f t="shared" ref="A396:A459" si="6">+A395+1</f>
        <v>387</v>
      </c>
      <c r="B396" s="191" t="s">
        <v>1119</v>
      </c>
      <c r="C396" s="192" t="s">
        <v>1492</v>
      </c>
      <c r="D396" s="191" t="s">
        <v>336</v>
      </c>
      <c r="E396" s="193">
        <v>1078</v>
      </c>
      <c r="F396" s="194">
        <v>0.94217200000000001</v>
      </c>
      <c r="G396" s="195">
        <v>1E-4</v>
      </c>
      <c r="Q396" s="278"/>
      <c r="R396" s="279"/>
      <c r="S396" s="280"/>
    </row>
    <row r="397" spans="1:19" ht="15.75">
      <c r="A397" s="190">
        <f t="shared" si="6"/>
        <v>388</v>
      </c>
      <c r="B397" s="191" t="s">
        <v>1120</v>
      </c>
      <c r="C397" s="192" t="s">
        <v>1493</v>
      </c>
      <c r="D397" s="191" t="s">
        <v>338</v>
      </c>
      <c r="E397" s="193">
        <v>1346</v>
      </c>
      <c r="F397" s="194">
        <v>0.941527</v>
      </c>
      <c r="G397" s="195">
        <v>1E-4</v>
      </c>
      <c r="Q397" s="278"/>
      <c r="R397" s="279"/>
      <c r="S397" s="280"/>
    </row>
    <row r="398" spans="1:19" ht="15.75">
      <c r="A398" s="190">
        <f t="shared" si="6"/>
        <v>389</v>
      </c>
      <c r="B398" s="191" t="s">
        <v>1121</v>
      </c>
      <c r="C398" s="192" t="s">
        <v>1494</v>
      </c>
      <c r="D398" s="191" t="s">
        <v>342</v>
      </c>
      <c r="E398" s="193">
        <v>289</v>
      </c>
      <c r="F398" s="194">
        <v>0.93144700000000002</v>
      </c>
      <c r="G398" s="195">
        <v>1E-4</v>
      </c>
      <c r="Q398" s="278"/>
      <c r="R398" s="279"/>
      <c r="S398" s="280"/>
    </row>
    <row r="399" spans="1:19" ht="15.75">
      <c r="A399" s="190">
        <f t="shared" si="6"/>
        <v>390</v>
      </c>
      <c r="B399" s="191" t="s">
        <v>1122</v>
      </c>
      <c r="C399" s="192" t="s">
        <v>1495</v>
      </c>
      <c r="D399" s="191" t="s">
        <v>340</v>
      </c>
      <c r="E399" s="193">
        <v>212</v>
      </c>
      <c r="F399" s="194">
        <v>0.93025599999999997</v>
      </c>
      <c r="G399" s="195">
        <v>1E-4</v>
      </c>
      <c r="Q399" s="278"/>
      <c r="R399" s="279"/>
      <c r="S399" s="280"/>
    </row>
    <row r="400" spans="1:19" ht="15.75">
      <c r="A400" s="190">
        <f t="shared" si="6"/>
        <v>391</v>
      </c>
      <c r="B400" s="191" t="s">
        <v>1123</v>
      </c>
      <c r="C400" s="192" t="s">
        <v>1496</v>
      </c>
      <c r="D400" s="191" t="s">
        <v>375</v>
      </c>
      <c r="E400" s="193">
        <v>1840</v>
      </c>
      <c r="F400" s="194">
        <v>0.91264000000000001</v>
      </c>
      <c r="G400" s="195">
        <v>1E-4</v>
      </c>
      <c r="Q400" s="278"/>
      <c r="R400" s="279"/>
      <c r="S400" s="280"/>
    </row>
    <row r="401" spans="1:19" ht="15.75">
      <c r="A401" s="190">
        <f t="shared" si="6"/>
        <v>392</v>
      </c>
      <c r="B401" s="191" t="s">
        <v>1124</v>
      </c>
      <c r="C401" s="192" t="s">
        <v>1497</v>
      </c>
      <c r="D401" s="191" t="s">
        <v>541</v>
      </c>
      <c r="E401" s="193">
        <v>909</v>
      </c>
      <c r="F401" s="194">
        <v>0.91172699999999995</v>
      </c>
      <c r="G401" s="195">
        <v>1E-4</v>
      </c>
      <c r="Q401" s="278"/>
      <c r="R401" s="279"/>
      <c r="S401" s="280"/>
    </row>
    <row r="402" spans="1:19" ht="15.75">
      <c r="A402" s="190">
        <f t="shared" si="6"/>
        <v>393</v>
      </c>
      <c r="B402" s="191" t="s">
        <v>1125</v>
      </c>
      <c r="C402" s="192" t="s">
        <v>1498</v>
      </c>
      <c r="D402" s="191" t="s">
        <v>376</v>
      </c>
      <c r="E402" s="193">
        <v>1240</v>
      </c>
      <c r="F402" s="194">
        <v>0.90768000000000004</v>
      </c>
      <c r="G402" s="195">
        <v>1E-4</v>
      </c>
      <c r="J402" s="199"/>
      <c r="Q402" s="278"/>
      <c r="R402" s="279"/>
      <c r="S402" s="280"/>
    </row>
    <row r="403" spans="1:19" ht="15.75">
      <c r="A403" s="190">
        <f t="shared" si="6"/>
        <v>394</v>
      </c>
      <c r="B403" s="191" t="s">
        <v>1126</v>
      </c>
      <c r="C403" s="192" t="s">
        <v>1499</v>
      </c>
      <c r="D403" s="191" t="s">
        <v>376</v>
      </c>
      <c r="E403" s="193">
        <v>434</v>
      </c>
      <c r="F403" s="194">
        <v>0.890351</v>
      </c>
      <c r="G403" s="195">
        <v>1E-4</v>
      </c>
      <c r="Q403" s="278"/>
      <c r="R403" s="279"/>
      <c r="S403" s="280"/>
    </row>
    <row r="404" spans="1:19" ht="15.75">
      <c r="A404" s="190">
        <f t="shared" si="6"/>
        <v>395</v>
      </c>
      <c r="B404" s="191" t="s">
        <v>1127</v>
      </c>
      <c r="C404" s="192" t="s">
        <v>1500</v>
      </c>
      <c r="D404" s="191" t="s">
        <v>336</v>
      </c>
      <c r="E404" s="193">
        <v>802</v>
      </c>
      <c r="F404" s="194">
        <v>0.872977</v>
      </c>
      <c r="G404" s="195">
        <v>1E-4</v>
      </c>
      <c r="Q404" s="278"/>
      <c r="R404" s="279"/>
      <c r="S404" s="280"/>
    </row>
    <row r="405" spans="1:19" ht="15.75">
      <c r="A405" s="190">
        <f t="shared" si="6"/>
        <v>396</v>
      </c>
      <c r="B405" s="191" t="s">
        <v>1128</v>
      </c>
      <c r="C405" s="192" t="s">
        <v>1501</v>
      </c>
      <c r="D405" s="191" t="s">
        <v>336</v>
      </c>
      <c r="E405" s="193">
        <v>64</v>
      </c>
      <c r="F405" s="194">
        <v>0.86124800000000001</v>
      </c>
      <c r="G405" s="195">
        <v>1E-4</v>
      </c>
      <c r="Q405" s="278"/>
      <c r="R405" s="279"/>
      <c r="S405" s="280"/>
    </row>
    <row r="406" spans="1:19" ht="15.75">
      <c r="A406" s="190">
        <f t="shared" si="6"/>
        <v>397</v>
      </c>
      <c r="B406" s="191" t="s">
        <v>1129</v>
      </c>
      <c r="C406" s="192" t="s">
        <v>1502</v>
      </c>
      <c r="D406" s="191" t="s">
        <v>338</v>
      </c>
      <c r="E406" s="193">
        <v>1473</v>
      </c>
      <c r="F406" s="194">
        <v>0.85728599999999999</v>
      </c>
      <c r="G406" s="195">
        <v>1E-4</v>
      </c>
      <c r="Q406" s="278"/>
      <c r="R406" s="279"/>
      <c r="S406" s="280"/>
    </row>
    <row r="407" spans="1:19" ht="15.75">
      <c r="A407" s="190">
        <f t="shared" si="6"/>
        <v>398</v>
      </c>
      <c r="B407" s="191" t="s">
        <v>1130</v>
      </c>
      <c r="C407" s="192" t="s">
        <v>1503</v>
      </c>
      <c r="D407" s="191" t="s">
        <v>335</v>
      </c>
      <c r="E407" s="193">
        <v>1851</v>
      </c>
      <c r="F407" s="194">
        <v>0.85145999999999999</v>
      </c>
      <c r="G407" s="195">
        <v>1E-4</v>
      </c>
      <c r="Q407" s="278"/>
      <c r="R407" s="279"/>
      <c r="S407" s="280"/>
    </row>
    <row r="408" spans="1:19" ht="15.75">
      <c r="A408" s="190">
        <f t="shared" si="6"/>
        <v>399</v>
      </c>
      <c r="B408" s="191" t="s">
        <v>1131</v>
      </c>
      <c r="C408" s="192" t="s">
        <v>1504</v>
      </c>
      <c r="D408" s="191" t="s">
        <v>331</v>
      </c>
      <c r="E408" s="193">
        <v>350</v>
      </c>
      <c r="F408" s="194">
        <v>0.84770000000000001</v>
      </c>
      <c r="G408" s="195">
        <v>1E-4</v>
      </c>
      <c r="Q408" s="278"/>
      <c r="R408" s="279"/>
      <c r="S408" s="280"/>
    </row>
    <row r="409" spans="1:19" ht="15.75">
      <c r="A409" s="190">
        <f t="shared" si="6"/>
        <v>400</v>
      </c>
      <c r="B409" s="191" t="s">
        <v>1132</v>
      </c>
      <c r="C409" s="192" t="s">
        <v>1505</v>
      </c>
      <c r="D409" s="191" t="s">
        <v>373</v>
      </c>
      <c r="E409" s="193">
        <v>673</v>
      </c>
      <c r="F409" s="194">
        <v>0.84495149999999997</v>
      </c>
      <c r="G409" s="195">
        <v>1E-4</v>
      </c>
      <c r="Q409" s="278"/>
      <c r="R409" s="279"/>
      <c r="S409" s="280"/>
    </row>
    <row r="410" spans="1:19" ht="15.75">
      <c r="A410" s="190">
        <f t="shared" si="6"/>
        <v>401</v>
      </c>
      <c r="B410" s="191" t="s">
        <v>1133</v>
      </c>
      <c r="C410" s="192" t="s">
        <v>1506</v>
      </c>
      <c r="D410" s="191" t="s">
        <v>374</v>
      </c>
      <c r="E410" s="193">
        <v>354</v>
      </c>
      <c r="F410" s="194">
        <v>0.84092699999999998</v>
      </c>
      <c r="G410" s="195">
        <v>1E-4</v>
      </c>
      <c r="Q410" s="278"/>
      <c r="R410" s="279"/>
      <c r="S410" s="280"/>
    </row>
    <row r="411" spans="1:19" ht="15.75">
      <c r="A411" s="190">
        <f t="shared" si="6"/>
        <v>402</v>
      </c>
      <c r="B411" s="191" t="s">
        <v>1134</v>
      </c>
      <c r="C411" s="192" t="s">
        <v>1507</v>
      </c>
      <c r="D411" s="191" t="s">
        <v>341</v>
      </c>
      <c r="E411" s="193">
        <v>231</v>
      </c>
      <c r="F411" s="194">
        <v>0.82420800000000005</v>
      </c>
      <c r="G411" s="195">
        <v>1E-4</v>
      </c>
      <c r="Q411" s="278"/>
      <c r="R411" s="279"/>
      <c r="S411" s="280"/>
    </row>
    <row r="412" spans="1:19" ht="15.75">
      <c r="A412" s="190">
        <f t="shared" si="6"/>
        <v>403</v>
      </c>
      <c r="B412" s="191" t="s">
        <v>1135</v>
      </c>
      <c r="C412" s="192" t="s">
        <v>1508</v>
      </c>
      <c r="D412" s="191" t="s">
        <v>1509</v>
      </c>
      <c r="E412" s="193">
        <v>308</v>
      </c>
      <c r="F412" s="194">
        <v>0.82420800000000005</v>
      </c>
      <c r="G412" s="195">
        <v>1E-4</v>
      </c>
      <c r="Q412" s="278"/>
      <c r="R412" s="279"/>
      <c r="S412" s="280"/>
    </row>
    <row r="413" spans="1:19" ht="15.75">
      <c r="A413" s="190">
        <f t="shared" si="6"/>
        <v>404</v>
      </c>
      <c r="B413" s="191" t="s">
        <v>1136</v>
      </c>
      <c r="C413" s="192" t="s">
        <v>1510</v>
      </c>
      <c r="D413" s="191" t="s">
        <v>329</v>
      </c>
      <c r="E413" s="193">
        <v>978</v>
      </c>
      <c r="F413" s="194">
        <v>0.81125100000000006</v>
      </c>
      <c r="G413" s="195">
        <v>1E-4</v>
      </c>
      <c r="Q413" s="278"/>
      <c r="R413" s="279"/>
      <c r="S413" s="280"/>
    </row>
    <row r="414" spans="1:19" ht="15.75">
      <c r="A414" s="190">
        <f t="shared" si="6"/>
        <v>405</v>
      </c>
      <c r="B414" s="191" t="s">
        <v>1137</v>
      </c>
      <c r="C414" s="192" t="s">
        <v>1511</v>
      </c>
      <c r="D414" s="191" t="s">
        <v>336</v>
      </c>
      <c r="E414" s="193">
        <v>962</v>
      </c>
      <c r="F414" s="194">
        <v>0.81048500000000001</v>
      </c>
      <c r="G414" s="195">
        <v>1E-4</v>
      </c>
      <c r="Q414" s="278"/>
      <c r="R414" s="279"/>
      <c r="S414" s="280"/>
    </row>
    <row r="415" spans="1:19" ht="15.75">
      <c r="A415" s="190">
        <f t="shared" si="6"/>
        <v>406</v>
      </c>
      <c r="B415" s="191" t="s">
        <v>1138</v>
      </c>
      <c r="C415" s="192" t="s">
        <v>1512</v>
      </c>
      <c r="D415" s="191" t="s">
        <v>381</v>
      </c>
      <c r="E415" s="193">
        <v>2936</v>
      </c>
      <c r="F415" s="194">
        <v>0.80005999999999999</v>
      </c>
      <c r="G415" s="195">
        <v>1E-4</v>
      </c>
      <c r="Q415" s="278"/>
      <c r="R415" s="279"/>
      <c r="S415" s="280"/>
    </row>
    <row r="416" spans="1:19" ht="15.75">
      <c r="A416" s="190">
        <f t="shared" si="6"/>
        <v>407</v>
      </c>
      <c r="B416" s="191" t="s">
        <v>1139</v>
      </c>
      <c r="C416" s="192" t="s">
        <v>1513</v>
      </c>
      <c r="D416" s="191" t="s">
        <v>1329</v>
      </c>
      <c r="E416" s="193">
        <v>306</v>
      </c>
      <c r="F416" s="194">
        <v>0.79988400000000004</v>
      </c>
      <c r="G416" s="195">
        <v>1E-4</v>
      </c>
      <c r="Q416" s="278"/>
      <c r="R416" s="279"/>
      <c r="S416" s="280"/>
    </row>
    <row r="417" spans="1:19" ht="15.75">
      <c r="A417" s="190">
        <f t="shared" si="6"/>
        <v>408</v>
      </c>
      <c r="B417" s="191" t="s">
        <v>1140</v>
      </c>
      <c r="C417" s="192" t="s">
        <v>1514</v>
      </c>
      <c r="D417" s="191" t="s">
        <v>380</v>
      </c>
      <c r="E417" s="193">
        <v>124</v>
      </c>
      <c r="F417" s="194">
        <v>0.79738200000000004</v>
      </c>
      <c r="G417" s="195">
        <v>1E-4</v>
      </c>
      <c r="Q417" s="278"/>
      <c r="R417" s="279"/>
      <c r="S417" s="280"/>
    </row>
    <row r="418" spans="1:19" ht="15.75">
      <c r="A418" s="190">
        <f t="shared" si="6"/>
        <v>409</v>
      </c>
      <c r="B418" s="191" t="s">
        <v>1141</v>
      </c>
      <c r="C418" s="192" t="s">
        <v>1515</v>
      </c>
      <c r="D418" s="191" t="s">
        <v>330</v>
      </c>
      <c r="E418" s="193">
        <v>314</v>
      </c>
      <c r="F418" s="194">
        <v>0.79646099999999997</v>
      </c>
      <c r="G418" s="195">
        <v>1E-4</v>
      </c>
      <c r="Q418" s="278"/>
      <c r="R418" s="279"/>
      <c r="S418" s="280"/>
    </row>
    <row r="419" spans="1:19" ht="15.75">
      <c r="A419" s="190">
        <f t="shared" si="6"/>
        <v>410</v>
      </c>
      <c r="B419" s="191" t="s">
        <v>1142</v>
      </c>
      <c r="C419" s="192" t="s">
        <v>1516</v>
      </c>
      <c r="D419" s="191" t="s">
        <v>342</v>
      </c>
      <c r="E419" s="193">
        <v>485</v>
      </c>
      <c r="F419" s="194">
        <v>0.79588499999999995</v>
      </c>
      <c r="G419" s="195">
        <v>1E-4</v>
      </c>
      <c r="Q419" s="278"/>
      <c r="R419" s="279"/>
      <c r="S419" s="280"/>
    </row>
    <row r="420" spans="1:19" ht="15.75">
      <c r="A420" s="190">
        <f t="shared" si="6"/>
        <v>411</v>
      </c>
      <c r="B420" s="191" t="s">
        <v>1143</v>
      </c>
      <c r="C420" s="192" t="s">
        <v>1517</v>
      </c>
      <c r="D420" s="191" t="s">
        <v>376</v>
      </c>
      <c r="E420" s="193">
        <v>232</v>
      </c>
      <c r="F420" s="194">
        <v>0.77661999999999998</v>
      </c>
      <c r="G420" s="195">
        <v>1E-4</v>
      </c>
      <c r="Q420" s="278"/>
      <c r="R420" s="279"/>
      <c r="S420" s="280"/>
    </row>
    <row r="421" spans="1:19" ht="15.75">
      <c r="A421" s="190">
        <f t="shared" si="6"/>
        <v>412</v>
      </c>
      <c r="B421" s="191" t="s">
        <v>1144</v>
      </c>
      <c r="C421" s="192" t="s">
        <v>1518</v>
      </c>
      <c r="D421" s="191" t="s">
        <v>342</v>
      </c>
      <c r="E421" s="193">
        <v>2212</v>
      </c>
      <c r="F421" s="194">
        <v>0.76535200000000003</v>
      </c>
      <c r="G421" s="195">
        <v>1E-4</v>
      </c>
      <c r="Q421" s="278"/>
      <c r="R421" s="279"/>
      <c r="S421" s="280"/>
    </row>
    <row r="422" spans="1:19" ht="15.75">
      <c r="A422" s="190">
        <f t="shared" si="6"/>
        <v>413</v>
      </c>
      <c r="B422" s="191" t="s">
        <v>1145</v>
      </c>
      <c r="C422" s="192" t="s">
        <v>1519</v>
      </c>
      <c r="D422" s="191" t="s">
        <v>541</v>
      </c>
      <c r="E422" s="193">
        <v>2086</v>
      </c>
      <c r="F422" s="194">
        <v>0.76243300000000003</v>
      </c>
      <c r="G422" s="195">
        <v>1E-4</v>
      </c>
      <c r="Q422" s="278"/>
      <c r="R422" s="279"/>
      <c r="S422" s="280"/>
    </row>
    <row r="423" spans="1:19" ht="15.75">
      <c r="A423" s="190">
        <f t="shared" si="6"/>
        <v>414</v>
      </c>
      <c r="B423" s="191" t="s">
        <v>1146</v>
      </c>
      <c r="C423" s="192" t="s">
        <v>1520</v>
      </c>
      <c r="D423" s="191" t="s">
        <v>329</v>
      </c>
      <c r="E423" s="193">
        <v>126</v>
      </c>
      <c r="F423" s="194">
        <v>0.75946499999999995</v>
      </c>
      <c r="G423" s="195">
        <v>1E-4</v>
      </c>
      <c r="Q423" s="278"/>
      <c r="R423" s="279"/>
      <c r="S423" s="280"/>
    </row>
    <row r="424" spans="1:19" ht="15.75">
      <c r="A424" s="190">
        <f t="shared" si="6"/>
        <v>415</v>
      </c>
      <c r="B424" s="191" t="s">
        <v>1147</v>
      </c>
      <c r="C424" s="192" t="s">
        <v>1521</v>
      </c>
      <c r="D424" s="191" t="s">
        <v>329</v>
      </c>
      <c r="E424" s="193">
        <v>707</v>
      </c>
      <c r="F424" s="194">
        <v>0.75507599999999997</v>
      </c>
      <c r="G424" s="195">
        <v>1E-4</v>
      </c>
      <c r="Q424" s="278"/>
      <c r="R424" s="279"/>
      <c r="S424" s="280"/>
    </row>
    <row r="425" spans="1:19" ht="15.75">
      <c r="A425" s="190">
        <f t="shared" si="6"/>
        <v>416</v>
      </c>
      <c r="B425" s="191" t="s">
        <v>1148</v>
      </c>
      <c r="C425" s="192" t="s">
        <v>1522</v>
      </c>
      <c r="D425" s="191" t="s">
        <v>376</v>
      </c>
      <c r="E425" s="193">
        <v>158</v>
      </c>
      <c r="F425" s="194">
        <v>0.75421300000000002</v>
      </c>
      <c r="G425" s="195">
        <v>1E-4</v>
      </c>
      <c r="Q425" s="278"/>
      <c r="R425" s="279"/>
      <c r="S425" s="280"/>
    </row>
    <row r="426" spans="1:19" ht="15.75">
      <c r="A426" s="190">
        <f t="shared" si="6"/>
        <v>417</v>
      </c>
      <c r="B426" s="191" t="s">
        <v>1149</v>
      </c>
      <c r="C426" s="192" t="s">
        <v>1523</v>
      </c>
      <c r="D426" s="191" t="s">
        <v>337</v>
      </c>
      <c r="E426" s="193">
        <v>3766</v>
      </c>
      <c r="F426" s="194">
        <v>0.74755099999999997</v>
      </c>
      <c r="G426" s="195">
        <v>1E-4</v>
      </c>
      <c r="Q426" s="278"/>
      <c r="R426" s="279"/>
      <c r="S426" s="280"/>
    </row>
    <row r="427" spans="1:19" ht="15.75">
      <c r="A427" s="190">
        <f t="shared" si="6"/>
        <v>418</v>
      </c>
      <c r="B427" s="191" t="s">
        <v>1150</v>
      </c>
      <c r="C427" s="192" t="s">
        <v>1524</v>
      </c>
      <c r="D427" s="191" t="s">
        <v>330</v>
      </c>
      <c r="E427" s="193">
        <v>2760</v>
      </c>
      <c r="F427" s="194">
        <v>0.74519999999999997</v>
      </c>
      <c r="G427" s="195">
        <v>1E-4</v>
      </c>
      <c r="Q427" s="278"/>
      <c r="R427" s="279"/>
      <c r="S427" s="280"/>
    </row>
    <row r="428" spans="1:19" ht="15.75">
      <c r="A428" s="190">
        <f t="shared" si="6"/>
        <v>419</v>
      </c>
      <c r="B428" s="191" t="s">
        <v>1151</v>
      </c>
      <c r="C428" s="192" t="s">
        <v>1525</v>
      </c>
      <c r="D428" s="191" t="s">
        <v>375</v>
      </c>
      <c r="E428" s="193">
        <v>1175</v>
      </c>
      <c r="F428" s="194">
        <v>0.74377499999999996</v>
      </c>
      <c r="G428" s="195">
        <v>1E-4</v>
      </c>
      <c r="Q428" s="278"/>
      <c r="R428" s="279"/>
      <c r="S428" s="280"/>
    </row>
    <row r="429" spans="1:19" ht="15.75">
      <c r="A429" s="190">
        <f t="shared" si="6"/>
        <v>420</v>
      </c>
      <c r="B429" s="191" t="s">
        <v>1152</v>
      </c>
      <c r="C429" s="192" t="s">
        <v>1526</v>
      </c>
      <c r="D429" s="191" t="s">
        <v>1300</v>
      </c>
      <c r="E429" s="193">
        <v>2051</v>
      </c>
      <c r="F429" s="194">
        <v>0.73938550000000003</v>
      </c>
      <c r="G429" s="195">
        <v>1E-4</v>
      </c>
      <c r="Q429" s="278"/>
      <c r="R429" s="279"/>
      <c r="S429" s="280"/>
    </row>
    <row r="430" spans="1:19" ht="15.75">
      <c r="A430" s="190">
        <f t="shared" si="6"/>
        <v>421</v>
      </c>
      <c r="B430" s="191" t="s">
        <v>1153</v>
      </c>
      <c r="C430" s="192" t="s">
        <v>1527</v>
      </c>
      <c r="D430" s="191" t="s">
        <v>340</v>
      </c>
      <c r="E430" s="193">
        <v>294</v>
      </c>
      <c r="F430" s="194">
        <v>0.73499999999999999</v>
      </c>
      <c r="G430" s="195">
        <v>1E-4</v>
      </c>
      <c r="Q430" s="278"/>
      <c r="R430" s="279"/>
      <c r="S430" s="280"/>
    </row>
    <row r="431" spans="1:19" ht="15.75">
      <c r="A431" s="190">
        <f t="shared" si="6"/>
        <v>422</v>
      </c>
      <c r="B431" s="191" t="s">
        <v>1154</v>
      </c>
      <c r="C431" s="192" t="s">
        <v>1528</v>
      </c>
      <c r="D431" s="191" t="s">
        <v>342</v>
      </c>
      <c r="E431" s="193">
        <v>319</v>
      </c>
      <c r="F431" s="194">
        <v>0.73019100000000003</v>
      </c>
      <c r="G431" s="195">
        <v>1E-4</v>
      </c>
      <c r="Q431" s="278"/>
      <c r="R431" s="279"/>
      <c r="S431" s="280"/>
    </row>
    <row r="432" spans="1:19" ht="15.75">
      <c r="A432" s="190">
        <f t="shared" si="6"/>
        <v>423</v>
      </c>
      <c r="B432" s="191" t="s">
        <v>1155</v>
      </c>
      <c r="C432" s="192" t="s">
        <v>1529</v>
      </c>
      <c r="D432" s="191" t="s">
        <v>331</v>
      </c>
      <c r="E432" s="193">
        <v>2031</v>
      </c>
      <c r="F432" s="194">
        <v>0.73014449999999997</v>
      </c>
      <c r="G432" s="195">
        <v>1E-4</v>
      </c>
      <c r="Q432" s="278"/>
      <c r="R432" s="279"/>
      <c r="S432" s="280"/>
    </row>
    <row r="433" spans="1:19" ht="15.75">
      <c r="A433" s="190">
        <f t="shared" si="6"/>
        <v>424</v>
      </c>
      <c r="B433" s="191" t="s">
        <v>1156</v>
      </c>
      <c r="C433" s="192" t="s">
        <v>1530</v>
      </c>
      <c r="D433" s="191" t="s">
        <v>378</v>
      </c>
      <c r="E433" s="193">
        <v>3270</v>
      </c>
      <c r="F433" s="194">
        <v>0.72757499999999997</v>
      </c>
      <c r="G433" s="195">
        <v>1E-4</v>
      </c>
      <c r="Q433" s="278"/>
      <c r="R433" s="279"/>
      <c r="S433" s="280"/>
    </row>
    <row r="434" spans="1:19" ht="15.75">
      <c r="A434" s="190">
        <f t="shared" si="6"/>
        <v>425</v>
      </c>
      <c r="B434" s="191" t="s">
        <v>1157</v>
      </c>
      <c r="C434" s="192" t="s">
        <v>1531</v>
      </c>
      <c r="D434" s="191" t="s">
        <v>375</v>
      </c>
      <c r="E434" s="193">
        <v>358</v>
      </c>
      <c r="F434" s="194">
        <v>0.71599999999999997</v>
      </c>
      <c r="G434" s="195">
        <v>1E-4</v>
      </c>
      <c r="Q434" s="278"/>
      <c r="R434" s="279"/>
      <c r="S434" s="280"/>
    </row>
    <row r="435" spans="1:19" ht="15.75">
      <c r="A435" s="190">
        <f t="shared" si="6"/>
        <v>426</v>
      </c>
      <c r="B435" s="191" t="s">
        <v>1158</v>
      </c>
      <c r="C435" s="192" t="s">
        <v>1532</v>
      </c>
      <c r="D435" s="191" t="s">
        <v>336</v>
      </c>
      <c r="E435" s="193">
        <v>668</v>
      </c>
      <c r="F435" s="194">
        <v>0.71309</v>
      </c>
      <c r="G435" s="195">
        <v>1E-4</v>
      </c>
      <c r="Q435" s="278"/>
      <c r="R435" s="279"/>
      <c r="S435" s="280"/>
    </row>
    <row r="436" spans="1:19" ht="15.75">
      <c r="A436" s="190">
        <f t="shared" si="6"/>
        <v>427</v>
      </c>
      <c r="B436" s="191" t="s">
        <v>1159</v>
      </c>
      <c r="C436" s="192" t="s">
        <v>1533</v>
      </c>
      <c r="D436" s="191" t="s">
        <v>339</v>
      </c>
      <c r="E436" s="193">
        <v>1027</v>
      </c>
      <c r="F436" s="194">
        <v>0.69219799999999998</v>
      </c>
      <c r="G436" s="195">
        <v>1E-4</v>
      </c>
      <c r="Q436" s="278"/>
      <c r="R436" s="279"/>
      <c r="S436" s="280"/>
    </row>
    <row r="437" spans="1:19" ht="15.75">
      <c r="A437" s="190">
        <f t="shared" si="6"/>
        <v>428</v>
      </c>
      <c r="B437" s="191" t="s">
        <v>1160</v>
      </c>
      <c r="C437" s="192" t="s">
        <v>1534</v>
      </c>
      <c r="D437" s="191" t="s">
        <v>373</v>
      </c>
      <c r="E437" s="193">
        <v>1182</v>
      </c>
      <c r="F437" s="194">
        <v>0.68733299999999997</v>
      </c>
      <c r="G437" s="195">
        <v>1E-4</v>
      </c>
      <c r="Q437" s="278"/>
      <c r="R437" s="279"/>
      <c r="S437" s="280"/>
    </row>
    <row r="438" spans="1:19" ht="15.75">
      <c r="A438" s="190">
        <f t="shared" si="6"/>
        <v>429</v>
      </c>
      <c r="B438" s="191" t="s">
        <v>1161</v>
      </c>
      <c r="C438" s="192" t="s">
        <v>1535</v>
      </c>
      <c r="D438" s="191" t="s">
        <v>339</v>
      </c>
      <c r="E438" s="193">
        <v>1762</v>
      </c>
      <c r="F438" s="194">
        <v>0.68541799999999997</v>
      </c>
      <c r="G438" s="195">
        <v>1E-4</v>
      </c>
      <c r="Q438" s="278"/>
      <c r="R438" s="279"/>
      <c r="S438" s="280"/>
    </row>
    <row r="439" spans="1:19" ht="15.75">
      <c r="A439" s="190">
        <f t="shared" si="6"/>
        <v>430</v>
      </c>
      <c r="B439" s="191" t="s">
        <v>1162</v>
      </c>
      <c r="C439" s="192" t="s">
        <v>1536</v>
      </c>
      <c r="D439" s="191" t="s">
        <v>1413</v>
      </c>
      <c r="E439" s="193">
        <v>769</v>
      </c>
      <c r="F439" s="194">
        <v>0.67556649999999996</v>
      </c>
      <c r="G439" s="195">
        <v>1E-4</v>
      </c>
      <c r="Q439" s="278"/>
      <c r="R439" s="279"/>
      <c r="S439" s="280"/>
    </row>
    <row r="440" spans="1:19" ht="15.75">
      <c r="A440" s="190">
        <f t="shared" si="6"/>
        <v>431</v>
      </c>
      <c r="B440" s="191" t="s">
        <v>1163</v>
      </c>
      <c r="C440" s="192" t="s">
        <v>1537</v>
      </c>
      <c r="D440" s="191" t="s">
        <v>342</v>
      </c>
      <c r="E440" s="193">
        <v>1521</v>
      </c>
      <c r="F440" s="194">
        <v>0.66543750000000002</v>
      </c>
      <c r="G440" s="195">
        <v>1E-4</v>
      </c>
      <c r="Q440" s="278"/>
      <c r="R440" s="279"/>
      <c r="S440" s="280"/>
    </row>
    <row r="441" spans="1:19" ht="15.75">
      <c r="A441" s="190">
        <f t="shared" si="6"/>
        <v>432</v>
      </c>
      <c r="B441" s="191" t="s">
        <v>1164</v>
      </c>
      <c r="C441" s="192" t="s">
        <v>1538</v>
      </c>
      <c r="D441" s="191" t="s">
        <v>541</v>
      </c>
      <c r="E441" s="193">
        <v>981</v>
      </c>
      <c r="F441" s="194">
        <v>0.65040299999999995</v>
      </c>
      <c r="G441" s="195">
        <v>1E-4</v>
      </c>
      <c r="Q441" s="278"/>
      <c r="R441" s="279"/>
      <c r="S441" s="280"/>
    </row>
    <row r="442" spans="1:19" ht="15.75">
      <c r="A442" s="190">
        <f t="shared" si="6"/>
        <v>433</v>
      </c>
      <c r="B442" s="191" t="s">
        <v>1165</v>
      </c>
      <c r="C442" s="192" t="s">
        <v>1539</v>
      </c>
      <c r="D442" s="191" t="s">
        <v>375</v>
      </c>
      <c r="E442" s="193">
        <v>556</v>
      </c>
      <c r="F442" s="194">
        <v>0.64607199999999998</v>
      </c>
      <c r="G442" s="195">
        <v>1E-4</v>
      </c>
      <c r="Q442" s="278"/>
      <c r="R442" s="279"/>
      <c r="S442" s="280"/>
    </row>
    <row r="443" spans="1:19" ht="15.75">
      <c r="A443" s="190">
        <f t="shared" si="6"/>
        <v>434</v>
      </c>
      <c r="B443" s="191" t="s">
        <v>1166</v>
      </c>
      <c r="C443" s="192" t="s">
        <v>1540</v>
      </c>
      <c r="D443" s="191" t="s">
        <v>331</v>
      </c>
      <c r="E443" s="193">
        <v>4724</v>
      </c>
      <c r="F443" s="194">
        <v>0.64482600000000001</v>
      </c>
      <c r="G443" s="195">
        <v>1E-4</v>
      </c>
      <c r="Q443" s="278"/>
      <c r="R443" s="279"/>
      <c r="S443" s="280"/>
    </row>
    <row r="444" spans="1:19" ht="15.75">
      <c r="A444" s="190">
        <f t="shared" si="6"/>
        <v>435</v>
      </c>
      <c r="B444" s="191" t="s">
        <v>1167</v>
      </c>
      <c r="C444" s="192" t="s">
        <v>1541</v>
      </c>
      <c r="D444" s="191" t="s">
        <v>342</v>
      </c>
      <c r="E444" s="193">
        <v>369</v>
      </c>
      <c r="F444" s="194">
        <v>0.62397899999999995</v>
      </c>
      <c r="G444" s="195">
        <v>1E-4</v>
      </c>
      <c r="Q444" s="278"/>
      <c r="R444" s="279"/>
      <c r="S444" s="280"/>
    </row>
    <row r="445" spans="1:19" ht="15.75">
      <c r="A445" s="190">
        <f t="shared" si="6"/>
        <v>436</v>
      </c>
      <c r="B445" s="191" t="s">
        <v>1168</v>
      </c>
      <c r="C445" s="192" t="s">
        <v>1542</v>
      </c>
      <c r="D445" s="191" t="s">
        <v>338</v>
      </c>
      <c r="E445" s="193">
        <v>1528</v>
      </c>
      <c r="F445" s="194">
        <v>0.62265999999999999</v>
      </c>
      <c r="G445" s="195">
        <v>1E-4</v>
      </c>
      <c r="Q445" s="278"/>
      <c r="R445" s="279"/>
      <c r="S445" s="280"/>
    </row>
    <row r="446" spans="1:19" ht="15.75">
      <c r="A446" s="190">
        <f t="shared" si="6"/>
        <v>437</v>
      </c>
      <c r="B446" s="191" t="s">
        <v>1169</v>
      </c>
      <c r="C446" s="192" t="s">
        <v>1543</v>
      </c>
      <c r="D446" s="191" t="s">
        <v>330</v>
      </c>
      <c r="E446" s="193">
        <v>381</v>
      </c>
      <c r="F446" s="194">
        <v>0.61264799999999997</v>
      </c>
      <c r="G446" s="195">
        <v>1E-4</v>
      </c>
      <c r="Q446" s="278"/>
      <c r="R446" s="279"/>
      <c r="S446" s="280"/>
    </row>
    <row r="447" spans="1:19" ht="15.75">
      <c r="A447" s="190">
        <f t="shared" si="6"/>
        <v>438</v>
      </c>
      <c r="B447" s="191" t="s">
        <v>1170</v>
      </c>
      <c r="C447" s="192" t="s">
        <v>1544</v>
      </c>
      <c r="D447" s="191" t="s">
        <v>376</v>
      </c>
      <c r="E447" s="193">
        <v>1651</v>
      </c>
      <c r="F447" s="194">
        <v>0.6050915</v>
      </c>
      <c r="G447" s="195">
        <v>1E-4</v>
      </c>
      <c r="Q447" s="278"/>
      <c r="R447" s="279"/>
      <c r="S447" s="280"/>
    </row>
    <row r="448" spans="1:19" ht="15.75">
      <c r="A448" s="190">
        <f t="shared" si="6"/>
        <v>439</v>
      </c>
      <c r="B448" s="191" t="s">
        <v>1171</v>
      </c>
      <c r="C448" s="192" t="s">
        <v>1545</v>
      </c>
      <c r="D448" s="191" t="s">
        <v>1329</v>
      </c>
      <c r="E448" s="193">
        <v>237</v>
      </c>
      <c r="F448" s="194">
        <v>0.60375749999999995</v>
      </c>
      <c r="G448" s="195">
        <v>1E-4</v>
      </c>
      <c r="Q448" s="278"/>
      <c r="R448" s="279"/>
      <c r="S448" s="280"/>
    </row>
    <row r="449" spans="1:19" ht="15.75">
      <c r="A449" s="190">
        <f t="shared" si="6"/>
        <v>440</v>
      </c>
      <c r="B449" s="191" t="s">
        <v>1172</v>
      </c>
      <c r="C449" s="192" t="s">
        <v>1546</v>
      </c>
      <c r="D449" s="191" t="s">
        <v>326</v>
      </c>
      <c r="E449" s="193">
        <v>466</v>
      </c>
      <c r="F449" s="194">
        <v>0.59927600000000003</v>
      </c>
      <c r="G449" s="195">
        <v>1E-4</v>
      </c>
      <c r="Q449" s="278"/>
      <c r="R449" s="279"/>
      <c r="S449" s="280"/>
    </row>
    <row r="450" spans="1:19" ht="15.75">
      <c r="A450" s="190">
        <f t="shared" si="6"/>
        <v>441</v>
      </c>
      <c r="B450" s="191" t="s">
        <v>1173</v>
      </c>
      <c r="C450" s="192" t="s">
        <v>1547</v>
      </c>
      <c r="D450" s="191" t="s">
        <v>553</v>
      </c>
      <c r="E450" s="193">
        <v>2087</v>
      </c>
      <c r="F450" s="194">
        <v>0.588534</v>
      </c>
      <c r="G450" s="195">
        <v>1E-4</v>
      </c>
      <c r="Q450" s="278"/>
      <c r="R450" s="279"/>
      <c r="S450" s="280"/>
    </row>
    <row r="451" spans="1:19" ht="15.75">
      <c r="A451" s="190">
        <f t="shared" si="6"/>
        <v>442</v>
      </c>
      <c r="B451" s="191" t="s">
        <v>1174</v>
      </c>
      <c r="C451" s="192" t="s">
        <v>1548</v>
      </c>
      <c r="D451" s="191" t="s">
        <v>342</v>
      </c>
      <c r="E451" s="193">
        <v>551</v>
      </c>
      <c r="F451" s="194">
        <v>0.57744799999999996</v>
      </c>
      <c r="G451" s="195">
        <v>1E-4</v>
      </c>
      <c r="Q451" s="278"/>
      <c r="R451" s="279"/>
      <c r="S451" s="280"/>
    </row>
    <row r="452" spans="1:19" ht="15.75">
      <c r="A452" s="190">
        <f t="shared" si="6"/>
        <v>443</v>
      </c>
      <c r="B452" s="191" t="s">
        <v>1175</v>
      </c>
      <c r="C452" s="192" t="s">
        <v>1549</v>
      </c>
      <c r="D452" s="191" t="s">
        <v>342</v>
      </c>
      <c r="E452" s="193">
        <v>317</v>
      </c>
      <c r="F452" s="194">
        <v>0.57741549999999997</v>
      </c>
      <c r="G452" s="195">
        <v>1E-4</v>
      </c>
      <c r="Q452" s="278"/>
      <c r="R452" s="279"/>
      <c r="S452" s="280"/>
    </row>
    <row r="453" spans="1:19" ht="15.75">
      <c r="A453" s="190">
        <f t="shared" si="6"/>
        <v>444</v>
      </c>
      <c r="B453" s="191" t="s">
        <v>1176</v>
      </c>
      <c r="C453" s="192" t="s">
        <v>1550</v>
      </c>
      <c r="D453" s="191" t="s">
        <v>378</v>
      </c>
      <c r="E453" s="193">
        <v>461</v>
      </c>
      <c r="F453" s="194">
        <v>0.56818250000000003</v>
      </c>
      <c r="G453" s="195">
        <v>1E-4</v>
      </c>
      <c r="Q453" s="278"/>
      <c r="R453" s="279"/>
      <c r="S453" s="280"/>
    </row>
    <row r="454" spans="1:19" ht="15.75">
      <c r="A454" s="190">
        <f t="shared" si="6"/>
        <v>445</v>
      </c>
      <c r="B454" s="191" t="s">
        <v>1177</v>
      </c>
      <c r="C454" s="192" t="s">
        <v>1551</v>
      </c>
      <c r="D454" s="191" t="s">
        <v>1300</v>
      </c>
      <c r="E454" s="193">
        <v>1064</v>
      </c>
      <c r="F454" s="194">
        <v>0.56551600000000002</v>
      </c>
      <c r="G454" s="195">
        <v>1E-4</v>
      </c>
      <c r="Q454" s="278"/>
      <c r="R454" s="279"/>
      <c r="S454" s="280"/>
    </row>
    <row r="455" spans="1:19" ht="15.75">
      <c r="A455" s="190">
        <f t="shared" si="6"/>
        <v>446</v>
      </c>
      <c r="B455" s="191" t="s">
        <v>1178</v>
      </c>
      <c r="C455" s="192" t="s">
        <v>1552</v>
      </c>
      <c r="D455" s="191" t="s">
        <v>342</v>
      </c>
      <c r="E455" s="193">
        <v>767</v>
      </c>
      <c r="F455" s="194">
        <v>0.55991000000000002</v>
      </c>
      <c r="G455" s="195">
        <v>1E-4</v>
      </c>
      <c r="Q455" s="278"/>
      <c r="R455" s="279"/>
      <c r="S455" s="280"/>
    </row>
    <row r="456" spans="1:19" ht="15.75">
      <c r="A456" s="190">
        <f t="shared" si="6"/>
        <v>447</v>
      </c>
      <c r="B456" s="191" t="s">
        <v>1179</v>
      </c>
      <c r="C456" s="192" t="s">
        <v>1553</v>
      </c>
      <c r="D456" s="191" t="s">
        <v>335</v>
      </c>
      <c r="E456" s="193">
        <v>180</v>
      </c>
      <c r="F456" s="194">
        <v>0.55862999999999996</v>
      </c>
      <c r="G456" s="195">
        <v>1E-4</v>
      </c>
      <c r="Q456" s="278"/>
      <c r="R456" s="279"/>
      <c r="S456" s="280"/>
    </row>
    <row r="457" spans="1:19" ht="15.75">
      <c r="A457" s="190">
        <f t="shared" si="6"/>
        <v>448</v>
      </c>
      <c r="B457" s="191" t="s">
        <v>1180</v>
      </c>
      <c r="C457" s="192" t="s">
        <v>1554</v>
      </c>
      <c r="D457" s="191" t="s">
        <v>541</v>
      </c>
      <c r="E457" s="193">
        <v>3077</v>
      </c>
      <c r="F457" s="194">
        <v>0.55847550000000001</v>
      </c>
      <c r="G457" s="195">
        <v>1E-4</v>
      </c>
      <c r="Q457" s="278"/>
      <c r="R457" s="279"/>
      <c r="S457" s="280"/>
    </row>
    <row r="458" spans="1:19" ht="15.75">
      <c r="A458" s="190">
        <f t="shared" si="6"/>
        <v>449</v>
      </c>
      <c r="B458" s="191" t="s">
        <v>1181</v>
      </c>
      <c r="C458" s="192" t="s">
        <v>1555</v>
      </c>
      <c r="D458" s="191" t="s">
        <v>376</v>
      </c>
      <c r="E458" s="193">
        <v>297</v>
      </c>
      <c r="F458" s="194">
        <v>0.55761749999999999</v>
      </c>
      <c r="G458" s="195">
        <v>1E-4</v>
      </c>
      <c r="Q458" s="278"/>
      <c r="R458" s="279"/>
      <c r="S458" s="280"/>
    </row>
    <row r="459" spans="1:19" ht="15.75">
      <c r="A459" s="190">
        <f t="shared" si="6"/>
        <v>450</v>
      </c>
      <c r="B459" s="191" t="s">
        <v>1182</v>
      </c>
      <c r="C459" s="192" t="s">
        <v>1556</v>
      </c>
      <c r="D459" s="191" t="s">
        <v>376</v>
      </c>
      <c r="E459" s="193">
        <v>62</v>
      </c>
      <c r="F459" s="194">
        <v>0.53654800000000002</v>
      </c>
      <c r="G459" s="195">
        <v>1E-4</v>
      </c>
      <c r="Q459" s="278"/>
      <c r="R459" s="279"/>
      <c r="S459" s="280"/>
    </row>
    <row r="460" spans="1:19" ht="15.75">
      <c r="A460" s="190">
        <f t="shared" ref="A460:A509" si="7">+A459+1</f>
        <v>451</v>
      </c>
      <c r="B460" s="191" t="s">
        <v>1183</v>
      </c>
      <c r="C460" s="192" t="s">
        <v>1557</v>
      </c>
      <c r="D460" s="191" t="s">
        <v>329</v>
      </c>
      <c r="E460" s="193">
        <v>2198</v>
      </c>
      <c r="F460" s="194">
        <v>0.51872799999999997</v>
      </c>
      <c r="G460" s="195">
        <v>1E-4</v>
      </c>
      <c r="Q460" s="278"/>
      <c r="R460" s="279"/>
      <c r="S460" s="280"/>
    </row>
    <row r="461" spans="1:19" ht="15.75">
      <c r="A461" s="190">
        <f t="shared" si="7"/>
        <v>452</v>
      </c>
      <c r="B461" s="191" t="s">
        <v>1184</v>
      </c>
      <c r="C461" s="192" t="s">
        <v>1558</v>
      </c>
      <c r="D461" s="191" t="s">
        <v>330</v>
      </c>
      <c r="E461" s="193">
        <v>4783</v>
      </c>
      <c r="F461" s="194">
        <v>0.51656400000000002</v>
      </c>
      <c r="G461" s="195">
        <v>1E-4</v>
      </c>
      <c r="Q461" s="278"/>
      <c r="R461" s="279"/>
      <c r="S461" s="280"/>
    </row>
    <row r="462" spans="1:19" ht="15.75">
      <c r="A462" s="190">
        <f t="shared" si="7"/>
        <v>453</v>
      </c>
      <c r="B462" s="191" t="s">
        <v>1185</v>
      </c>
      <c r="C462" s="192" t="s">
        <v>1559</v>
      </c>
      <c r="D462" s="191" t="s">
        <v>329</v>
      </c>
      <c r="E462" s="193">
        <v>304</v>
      </c>
      <c r="F462" s="194">
        <v>0.51087199999999999</v>
      </c>
      <c r="G462" s="195">
        <v>1E-4</v>
      </c>
      <c r="Q462" s="278"/>
      <c r="R462" s="279"/>
      <c r="S462" s="280"/>
    </row>
    <row r="463" spans="1:19" ht="15.75">
      <c r="A463" s="190">
        <f t="shared" si="7"/>
        <v>454</v>
      </c>
      <c r="B463" s="191" t="s">
        <v>1186</v>
      </c>
      <c r="C463" s="192" t="s">
        <v>1560</v>
      </c>
      <c r="D463" s="191" t="s">
        <v>374</v>
      </c>
      <c r="E463" s="193">
        <v>22629</v>
      </c>
      <c r="F463" s="194">
        <v>0.50915250000000001</v>
      </c>
      <c r="G463" s="195">
        <v>1E-4</v>
      </c>
      <c r="Q463" s="278"/>
      <c r="R463" s="279"/>
      <c r="S463" s="280"/>
    </row>
    <row r="464" spans="1:19" ht="15.75">
      <c r="A464" s="190">
        <f t="shared" si="7"/>
        <v>455</v>
      </c>
      <c r="B464" s="191" t="s">
        <v>1187</v>
      </c>
      <c r="C464" s="192" t="s">
        <v>1561</v>
      </c>
      <c r="D464" s="191" t="s">
        <v>541</v>
      </c>
      <c r="E464" s="193">
        <v>321</v>
      </c>
      <c r="F464" s="194">
        <v>0.50011799999999995</v>
      </c>
      <c r="G464" s="195">
        <v>1E-4</v>
      </c>
      <c r="Q464" s="278"/>
      <c r="R464" s="279"/>
      <c r="S464" s="280"/>
    </row>
    <row r="465" spans="1:19" ht="15.75">
      <c r="A465" s="190">
        <f t="shared" si="7"/>
        <v>456</v>
      </c>
      <c r="B465" s="191" t="s">
        <v>1188</v>
      </c>
      <c r="C465" s="192" t="s">
        <v>1562</v>
      </c>
      <c r="D465" s="191" t="s">
        <v>378</v>
      </c>
      <c r="E465" s="193">
        <v>1406</v>
      </c>
      <c r="F465" s="194">
        <v>0.49209999999999998</v>
      </c>
      <c r="G465" s="195">
        <v>1E-4</v>
      </c>
      <c r="Q465" s="278"/>
      <c r="R465" s="279"/>
      <c r="S465" s="280"/>
    </row>
    <row r="466" spans="1:19" ht="15.75">
      <c r="A466" s="190">
        <f t="shared" si="7"/>
        <v>457</v>
      </c>
      <c r="B466" s="191" t="s">
        <v>1189</v>
      </c>
      <c r="C466" s="192" t="s">
        <v>1563</v>
      </c>
      <c r="D466" s="191" t="s">
        <v>1329</v>
      </c>
      <c r="E466" s="193">
        <v>4228</v>
      </c>
      <c r="F466" s="194">
        <v>0.48833399999999999</v>
      </c>
      <c r="G466" s="195">
        <v>1E-4</v>
      </c>
      <c r="Q466" s="278"/>
      <c r="R466" s="279"/>
      <c r="S466" s="280"/>
    </row>
    <row r="467" spans="1:19" ht="15.75">
      <c r="A467" s="190">
        <f t="shared" si="7"/>
        <v>458</v>
      </c>
      <c r="B467" s="191" t="s">
        <v>1190</v>
      </c>
      <c r="C467" s="192" t="s">
        <v>1564</v>
      </c>
      <c r="D467" s="191" t="s">
        <v>454</v>
      </c>
      <c r="E467" s="193">
        <v>386</v>
      </c>
      <c r="F467" s="194">
        <v>0.47671000000000002</v>
      </c>
      <c r="G467" s="195">
        <v>1E-4</v>
      </c>
      <c r="Q467" s="278"/>
      <c r="R467" s="279"/>
      <c r="S467" s="280"/>
    </row>
    <row r="468" spans="1:19" ht="15.75">
      <c r="A468" s="190">
        <f t="shared" si="7"/>
        <v>459</v>
      </c>
      <c r="B468" s="191" t="s">
        <v>1191</v>
      </c>
      <c r="C468" s="192" t="s">
        <v>1565</v>
      </c>
      <c r="D468" s="191" t="s">
        <v>376</v>
      </c>
      <c r="E468" s="193">
        <v>274</v>
      </c>
      <c r="F468" s="194">
        <v>0.46401900000000001</v>
      </c>
      <c r="G468" s="195">
        <v>1E-4</v>
      </c>
      <c r="Q468" s="278"/>
      <c r="R468" s="279"/>
      <c r="S468" s="280"/>
    </row>
    <row r="469" spans="1:19" ht="15.75">
      <c r="A469" s="190">
        <f t="shared" si="7"/>
        <v>460</v>
      </c>
      <c r="B469" s="191" t="s">
        <v>1192</v>
      </c>
      <c r="C469" s="192" t="s">
        <v>1566</v>
      </c>
      <c r="D469" s="191" t="s">
        <v>1329</v>
      </c>
      <c r="E469" s="193">
        <v>143</v>
      </c>
      <c r="F469" s="194">
        <v>0.46346300000000001</v>
      </c>
      <c r="G469" s="195">
        <v>1E-4</v>
      </c>
      <c r="Q469" s="278"/>
      <c r="R469" s="279"/>
      <c r="S469" s="280"/>
    </row>
    <row r="470" spans="1:19" ht="15.75">
      <c r="A470" s="190">
        <f t="shared" si="7"/>
        <v>461</v>
      </c>
      <c r="B470" s="191" t="s">
        <v>1193</v>
      </c>
      <c r="C470" s="192" t="s">
        <v>1567</v>
      </c>
      <c r="D470" s="191" t="s">
        <v>373</v>
      </c>
      <c r="E470" s="193">
        <v>730</v>
      </c>
      <c r="F470" s="194">
        <v>0.45661499999999999</v>
      </c>
      <c r="G470" s="195">
        <v>1E-4</v>
      </c>
      <c r="Q470" s="278"/>
      <c r="R470" s="279"/>
      <c r="S470" s="280"/>
    </row>
    <row r="471" spans="1:19" ht="15.75">
      <c r="A471" s="190">
        <f t="shared" si="7"/>
        <v>462</v>
      </c>
      <c r="B471" s="191" t="s">
        <v>1194</v>
      </c>
      <c r="C471" s="192" t="s">
        <v>1568</v>
      </c>
      <c r="D471" s="191" t="s">
        <v>330</v>
      </c>
      <c r="E471" s="193">
        <v>771</v>
      </c>
      <c r="F471" s="194">
        <v>0.44949299999999998</v>
      </c>
      <c r="G471" s="195">
        <v>1E-4</v>
      </c>
      <c r="Q471" s="278"/>
      <c r="R471" s="279"/>
      <c r="S471" s="280"/>
    </row>
    <row r="472" spans="1:19" ht="15.75">
      <c r="A472" s="190">
        <f t="shared" si="7"/>
        <v>463</v>
      </c>
      <c r="B472" s="191" t="s">
        <v>1195</v>
      </c>
      <c r="C472" s="192" t="s">
        <v>1569</v>
      </c>
      <c r="D472" s="191" t="s">
        <v>376</v>
      </c>
      <c r="E472" s="193">
        <v>104</v>
      </c>
      <c r="F472" s="194">
        <v>0.44512000000000002</v>
      </c>
      <c r="G472" s="195">
        <v>1E-4</v>
      </c>
      <c r="Q472" s="278"/>
      <c r="R472" s="279"/>
      <c r="S472" s="280"/>
    </row>
    <row r="473" spans="1:19" ht="15.75">
      <c r="A473" s="190">
        <f t="shared" si="7"/>
        <v>464</v>
      </c>
      <c r="B473" s="191" t="s">
        <v>1196</v>
      </c>
      <c r="C473" s="192" t="s">
        <v>1570</v>
      </c>
      <c r="D473" s="191" t="s">
        <v>342</v>
      </c>
      <c r="E473" s="193">
        <v>705</v>
      </c>
      <c r="F473" s="194">
        <v>0.44414999999999999</v>
      </c>
      <c r="G473" s="195">
        <v>1E-4</v>
      </c>
      <c r="Q473" s="278"/>
      <c r="R473" s="279"/>
      <c r="S473" s="280"/>
    </row>
    <row r="474" spans="1:19" ht="15.75">
      <c r="A474" s="190">
        <f t="shared" si="7"/>
        <v>465</v>
      </c>
      <c r="B474" s="191" t="s">
        <v>1197</v>
      </c>
      <c r="C474" s="192" t="s">
        <v>1571</v>
      </c>
      <c r="D474" s="191" t="s">
        <v>326</v>
      </c>
      <c r="E474" s="193">
        <v>106</v>
      </c>
      <c r="F474" s="194">
        <v>0.44164900000000001</v>
      </c>
      <c r="G474" s="195">
        <v>1E-4</v>
      </c>
      <c r="Q474" s="278"/>
      <c r="R474" s="279"/>
      <c r="S474" s="280"/>
    </row>
    <row r="475" spans="1:19" ht="15.75">
      <c r="A475" s="190">
        <f t="shared" si="7"/>
        <v>466</v>
      </c>
      <c r="B475" s="191" t="s">
        <v>1198</v>
      </c>
      <c r="C475" s="192" t="s">
        <v>1572</v>
      </c>
      <c r="D475" s="191" t="s">
        <v>335</v>
      </c>
      <c r="E475" s="193">
        <v>836</v>
      </c>
      <c r="F475" s="194">
        <v>0.43346600000000002</v>
      </c>
      <c r="G475" s="195">
        <v>1E-4</v>
      </c>
      <c r="Q475" s="278"/>
      <c r="R475" s="279"/>
      <c r="S475" s="280"/>
    </row>
    <row r="476" spans="1:19" ht="15.75">
      <c r="A476" s="190">
        <f t="shared" si="7"/>
        <v>467</v>
      </c>
      <c r="B476" s="191" t="s">
        <v>1199</v>
      </c>
      <c r="C476" s="192" t="s">
        <v>1573</v>
      </c>
      <c r="D476" s="191" t="s">
        <v>1329</v>
      </c>
      <c r="E476" s="193">
        <v>1140</v>
      </c>
      <c r="F476" s="194">
        <v>0.42749999999999999</v>
      </c>
      <c r="G476" s="195">
        <v>1E-4</v>
      </c>
      <c r="Q476" s="278"/>
      <c r="R476" s="279"/>
      <c r="S476" s="280"/>
    </row>
    <row r="477" spans="1:19" ht="15.75">
      <c r="A477" s="190">
        <f t="shared" si="7"/>
        <v>468</v>
      </c>
      <c r="B477" s="191" t="s">
        <v>1200</v>
      </c>
      <c r="C477" s="192" t="s">
        <v>1574</v>
      </c>
      <c r="D477" s="191" t="s">
        <v>329</v>
      </c>
      <c r="E477" s="193">
        <v>3776</v>
      </c>
      <c r="F477" s="194">
        <v>0.42668800000000001</v>
      </c>
      <c r="G477" s="195">
        <v>1E-4</v>
      </c>
      <c r="Q477" s="278"/>
      <c r="R477" s="279"/>
      <c r="S477" s="280"/>
    </row>
    <row r="478" spans="1:19" ht="15.75">
      <c r="A478" s="190">
        <f t="shared" si="7"/>
        <v>469</v>
      </c>
      <c r="B478" s="191" t="s">
        <v>1201</v>
      </c>
      <c r="C478" s="192" t="s">
        <v>1575</v>
      </c>
      <c r="D478" s="191" t="s">
        <v>326</v>
      </c>
      <c r="E478" s="193">
        <v>14657</v>
      </c>
      <c r="F478" s="194">
        <v>0.42505300000000001</v>
      </c>
      <c r="G478" s="195">
        <v>1E-4</v>
      </c>
      <c r="Q478" s="278"/>
      <c r="R478" s="279"/>
      <c r="S478" s="280"/>
    </row>
    <row r="479" spans="1:19" ht="15.75">
      <c r="A479" s="190">
        <f t="shared" si="7"/>
        <v>470</v>
      </c>
      <c r="B479" s="191" t="s">
        <v>1202</v>
      </c>
      <c r="C479" s="192" t="s">
        <v>1576</v>
      </c>
      <c r="D479" s="191" t="s">
        <v>377</v>
      </c>
      <c r="E479" s="193">
        <v>1156</v>
      </c>
      <c r="F479" s="194">
        <v>0.42482999999999999</v>
      </c>
      <c r="G479" s="195">
        <v>1E-4</v>
      </c>
      <c r="Q479" s="278"/>
      <c r="R479" s="279"/>
      <c r="S479" s="280"/>
    </row>
    <row r="480" spans="1:19" ht="15.75">
      <c r="A480" s="190">
        <f t="shared" si="7"/>
        <v>471</v>
      </c>
      <c r="B480" s="191" t="s">
        <v>1203</v>
      </c>
      <c r="C480" s="192" t="s">
        <v>1577</v>
      </c>
      <c r="D480" s="191" t="s">
        <v>1329</v>
      </c>
      <c r="E480" s="193">
        <v>200</v>
      </c>
      <c r="F480" s="194">
        <v>0.42230000000000001</v>
      </c>
      <c r="G480" s="195">
        <v>1E-4</v>
      </c>
      <c r="Q480" s="278"/>
      <c r="R480" s="279"/>
      <c r="S480" s="280"/>
    </row>
    <row r="481" spans="1:19" ht="15.75">
      <c r="A481" s="190">
        <f t="shared" si="7"/>
        <v>472</v>
      </c>
      <c r="B481" s="191" t="s">
        <v>1204</v>
      </c>
      <c r="C481" s="192" t="s">
        <v>1578</v>
      </c>
      <c r="D481" s="191" t="s">
        <v>375</v>
      </c>
      <c r="E481" s="193">
        <v>113</v>
      </c>
      <c r="F481" s="194">
        <v>0.40454000000000001</v>
      </c>
      <c r="G481" s="195">
        <v>1E-4</v>
      </c>
      <c r="Q481" s="278"/>
      <c r="R481" s="279"/>
      <c r="S481" s="280"/>
    </row>
    <row r="482" spans="1:19" ht="15.75">
      <c r="A482" s="190">
        <f t="shared" si="7"/>
        <v>473</v>
      </c>
      <c r="B482" s="191" t="s">
        <v>1205</v>
      </c>
      <c r="C482" s="192" t="s">
        <v>1579</v>
      </c>
      <c r="D482" s="191" t="s">
        <v>332</v>
      </c>
      <c r="E482" s="193">
        <v>482</v>
      </c>
      <c r="F482" s="194">
        <v>0.40126499999999998</v>
      </c>
      <c r="G482" s="195">
        <v>1E-4</v>
      </c>
      <c r="Q482" s="278"/>
      <c r="R482" s="279"/>
      <c r="S482" s="280"/>
    </row>
    <row r="483" spans="1:19" ht="15.75">
      <c r="A483" s="190">
        <f t="shared" si="7"/>
        <v>474</v>
      </c>
      <c r="B483" s="191" t="s">
        <v>1206</v>
      </c>
      <c r="C483" s="192" t="s">
        <v>1580</v>
      </c>
      <c r="D483" s="191" t="s">
        <v>330</v>
      </c>
      <c r="E483" s="193">
        <v>1567</v>
      </c>
      <c r="F483" s="194">
        <v>0.39174999999999999</v>
      </c>
      <c r="G483" s="195">
        <v>1E-4</v>
      </c>
      <c r="Q483" s="278"/>
      <c r="R483" s="279"/>
      <c r="S483" s="280"/>
    </row>
    <row r="484" spans="1:19" ht="15.75">
      <c r="A484" s="190">
        <f t="shared" si="7"/>
        <v>475</v>
      </c>
      <c r="B484" s="191" t="s">
        <v>1207</v>
      </c>
      <c r="C484" s="192" t="s">
        <v>1581</v>
      </c>
      <c r="D484" s="191" t="s">
        <v>378</v>
      </c>
      <c r="E484" s="193">
        <v>708</v>
      </c>
      <c r="F484" s="194">
        <v>0.38975399999999999</v>
      </c>
      <c r="G484" s="195">
        <v>1E-4</v>
      </c>
      <c r="Q484" s="278"/>
      <c r="R484" s="279"/>
      <c r="S484" s="280"/>
    </row>
    <row r="485" spans="1:19" ht="15.75">
      <c r="A485" s="190">
        <f t="shared" si="7"/>
        <v>476</v>
      </c>
      <c r="B485" s="191" t="s">
        <v>1208</v>
      </c>
      <c r="C485" s="192" t="s">
        <v>1582</v>
      </c>
      <c r="D485" s="191" t="s">
        <v>342</v>
      </c>
      <c r="E485" s="193">
        <v>176</v>
      </c>
      <c r="F485" s="194">
        <v>0.37690400000000002</v>
      </c>
      <c r="G485" s="195">
        <v>1E-4</v>
      </c>
      <c r="Q485" s="278"/>
      <c r="R485" s="279"/>
      <c r="S485" s="280"/>
    </row>
    <row r="486" spans="1:19" ht="15.75">
      <c r="A486" s="190">
        <f t="shared" si="7"/>
        <v>477</v>
      </c>
      <c r="B486" s="191" t="s">
        <v>1209</v>
      </c>
      <c r="C486" s="192" t="s">
        <v>1583</v>
      </c>
      <c r="D486" s="191" t="s">
        <v>326</v>
      </c>
      <c r="E486" s="193">
        <v>9779</v>
      </c>
      <c r="F486" s="194">
        <v>0.3667125</v>
      </c>
      <c r="G486" s="195">
        <v>1E-4</v>
      </c>
      <c r="Q486" s="278"/>
      <c r="R486" s="279"/>
      <c r="S486" s="280"/>
    </row>
    <row r="487" spans="1:19" ht="15.75">
      <c r="A487" s="190">
        <f t="shared" si="7"/>
        <v>478</v>
      </c>
      <c r="B487" s="191" t="s">
        <v>1210</v>
      </c>
      <c r="C487" s="192" t="s">
        <v>1584</v>
      </c>
      <c r="D487" s="191" t="s">
        <v>342</v>
      </c>
      <c r="E487" s="193">
        <v>367</v>
      </c>
      <c r="F487" s="194">
        <v>0.3576415</v>
      </c>
      <c r="G487" s="195">
        <v>1E-4</v>
      </c>
      <c r="J487" s="199"/>
      <c r="Q487" s="278"/>
      <c r="R487" s="279"/>
      <c r="S487" s="280"/>
    </row>
    <row r="488" spans="1:19" ht="15.75">
      <c r="A488" s="190">
        <f t="shared" si="7"/>
        <v>479</v>
      </c>
      <c r="B488" s="191" t="s">
        <v>1211</v>
      </c>
      <c r="C488" s="192" t="s">
        <v>1585</v>
      </c>
      <c r="D488" s="191" t="s">
        <v>376</v>
      </c>
      <c r="E488" s="193">
        <v>162</v>
      </c>
      <c r="F488" s="194">
        <v>0.34975800000000001</v>
      </c>
      <c r="G488" s="282">
        <v>0</v>
      </c>
      <c r="J488" s="199"/>
      <c r="Q488" s="278"/>
      <c r="R488" s="279"/>
      <c r="S488" s="280"/>
    </row>
    <row r="489" spans="1:19" ht="15.75">
      <c r="A489" s="190">
        <f t="shared" si="7"/>
        <v>480</v>
      </c>
      <c r="B489" s="191" t="s">
        <v>1212</v>
      </c>
      <c r="C489" s="192" t="s">
        <v>1586</v>
      </c>
      <c r="D489" s="191" t="s">
        <v>1464</v>
      </c>
      <c r="E489" s="193">
        <v>7810</v>
      </c>
      <c r="F489" s="194">
        <v>0.34754499999999999</v>
      </c>
      <c r="G489" s="282">
        <v>4.97332555986921E-5</v>
      </c>
      <c r="J489" s="199"/>
      <c r="Q489" s="278"/>
      <c r="R489" s="279"/>
      <c r="S489" s="280"/>
    </row>
    <row r="490" spans="1:19" ht="15.75">
      <c r="A490" s="190">
        <f t="shared" si="7"/>
        <v>481</v>
      </c>
      <c r="B490" s="191" t="s">
        <v>1213</v>
      </c>
      <c r="C490" s="192" t="s">
        <v>1587</v>
      </c>
      <c r="D490" s="191" t="s">
        <v>335</v>
      </c>
      <c r="E490" s="193">
        <v>674</v>
      </c>
      <c r="F490" s="194">
        <v>0.344414</v>
      </c>
      <c r="G490" s="282">
        <v>4.97332555986921E-5</v>
      </c>
      <c r="J490" s="199"/>
      <c r="M490" s="200"/>
      <c r="Q490" s="278"/>
      <c r="R490" s="279"/>
      <c r="S490" s="280"/>
    </row>
    <row r="491" spans="1:19" ht="15.75">
      <c r="A491" s="190">
        <f t="shared" si="7"/>
        <v>482</v>
      </c>
      <c r="B491" s="191" t="s">
        <v>1214</v>
      </c>
      <c r="C491" s="192" t="s">
        <v>1588</v>
      </c>
      <c r="D491" s="191" t="s">
        <v>378</v>
      </c>
      <c r="E491" s="193">
        <v>2401</v>
      </c>
      <c r="F491" s="194">
        <v>0.34334300000000001</v>
      </c>
      <c r="G491" s="282">
        <v>4.97332555986921E-5</v>
      </c>
      <c r="J491" s="199"/>
      <c r="Q491" s="278"/>
      <c r="R491" s="279"/>
      <c r="S491" s="280"/>
    </row>
    <row r="492" spans="1:19" ht="15.75">
      <c r="A492" s="190">
        <f t="shared" si="7"/>
        <v>483</v>
      </c>
      <c r="B492" s="191" t="s">
        <v>1215</v>
      </c>
      <c r="C492" s="192" t="s">
        <v>1589</v>
      </c>
      <c r="D492" s="191" t="s">
        <v>326</v>
      </c>
      <c r="E492" s="193">
        <v>990</v>
      </c>
      <c r="F492" s="194">
        <v>0.33660000000000001</v>
      </c>
      <c r="G492" s="282">
        <v>4.97332555986921E-5</v>
      </c>
      <c r="J492" s="199"/>
      <c r="Q492" s="278"/>
      <c r="R492" s="279"/>
      <c r="S492" s="280"/>
    </row>
    <row r="493" spans="1:19" ht="15.75">
      <c r="A493" s="190">
        <f t="shared" si="7"/>
        <v>484</v>
      </c>
      <c r="B493" s="191" t="s">
        <v>1216</v>
      </c>
      <c r="C493" s="192" t="s">
        <v>1590</v>
      </c>
      <c r="D493" s="191" t="s">
        <v>1591</v>
      </c>
      <c r="E493" s="193">
        <v>154</v>
      </c>
      <c r="F493" s="194">
        <v>0.33171600000000001</v>
      </c>
      <c r="G493" s="282">
        <v>4.97332555986921E-5</v>
      </c>
      <c r="J493" s="199"/>
      <c r="Q493" s="278"/>
      <c r="R493" s="279"/>
      <c r="S493" s="280"/>
    </row>
    <row r="494" spans="1:19" ht="15.75">
      <c r="A494" s="190">
        <f t="shared" si="7"/>
        <v>485</v>
      </c>
      <c r="B494" s="191" t="s">
        <v>1217</v>
      </c>
      <c r="C494" s="192" t="s">
        <v>1592</v>
      </c>
      <c r="D494" s="191" t="s">
        <v>381</v>
      </c>
      <c r="E494" s="193">
        <v>1523</v>
      </c>
      <c r="F494" s="194">
        <v>0.322876</v>
      </c>
      <c r="G494" s="282">
        <v>4.97332555986921E-5</v>
      </c>
      <c r="J494" s="199"/>
      <c r="Q494" s="278"/>
      <c r="R494" s="279"/>
      <c r="S494" s="280"/>
    </row>
    <row r="495" spans="1:19" ht="15.75">
      <c r="A495" s="190">
        <f t="shared" si="7"/>
        <v>486</v>
      </c>
      <c r="B495" s="191" t="s">
        <v>1218</v>
      </c>
      <c r="C495" s="192" t="s">
        <v>1593</v>
      </c>
      <c r="D495" s="191" t="s">
        <v>454</v>
      </c>
      <c r="E495" s="193">
        <v>1268</v>
      </c>
      <c r="F495" s="194">
        <v>0.31509799999999999</v>
      </c>
      <c r="G495" s="201">
        <v>4.97332555986921E-5</v>
      </c>
      <c r="J495" s="199"/>
      <c r="Q495" s="278"/>
      <c r="R495" s="279"/>
      <c r="S495" s="280"/>
    </row>
    <row r="496" spans="1:19" ht="15.75">
      <c r="A496" s="190">
        <f t="shared" si="7"/>
        <v>487</v>
      </c>
      <c r="B496" s="191" t="s">
        <v>1219</v>
      </c>
      <c r="C496" s="192" t="s">
        <v>1594</v>
      </c>
      <c r="D496" s="191" t="s">
        <v>376</v>
      </c>
      <c r="E496" s="193">
        <v>145</v>
      </c>
      <c r="F496" s="194">
        <v>0.30863249999999998</v>
      </c>
      <c r="G496" s="201">
        <v>4.97332555986921E-5</v>
      </c>
      <c r="J496" s="199"/>
      <c r="Q496" s="278"/>
      <c r="R496" s="279"/>
      <c r="S496" s="280"/>
    </row>
    <row r="497" spans="1:19" ht="15.75">
      <c r="A497" s="190">
        <f t="shared" si="7"/>
        <v>488</v>
      </c>
      <c r="B497" s="191" t="s">
        <v>1220</v>
      </c>
      <c r="C497" s="192" t="s">
        <v>1595</v>
      </c>
      <c r="D497" s="191" t="s">
        <v>375</v>
      </c>
      <c r="E497" s="193">
        <v>535</v>
      </c>
      <c r="F497" s="194">
        <v>0.30789250000000001</v>
      </c>
      <c r="G497" s="201">
        <v>4.97332555986921E-5</v>
      </c>
      <c r="J497" s="199"/>
      <c r="Q497" s="278"/>
      <c r="R497" s="279"/>
      <c r="S497" s="280"/>
    </row>
    <row r="498" spans="1:19" ht="15.75">
      <c r="A498" s="190">
        <f t="shared" si="7"/>
        <v>489</v>
      </c>
      <c r="B498" s="191" t="s">
        <v>1221</v>
      </c>
      <c r="C498" s="192" t="s">
        <v>1596</v>
      </c>
      <c r="D498" s="191" t="s">
        <v>375</v>
      </c>
      <c r="E498" s="193">
        <v>2421</v>
      </c>
      <c r="F498" s="194">
        <v>0.29415150000000001</v>
      </c>
      <c r="G498" s="201">
        <v>4.97332555986921E-5</v>
      </c>
      <c r="J498" s="199"/>
      <c r="Q498" s="278"/>
      <c r="R498" s="279"/>
      <c r="S498" s="280"/>
    </row>
    <row r="499" spans="1:19" ht="15.75">
      <c r="A499" s="190">
        <f t="shared" si="7"/>
        <v>490</v>
      </c>
      <c r="B499" s="191" t="s">
        <v>1222</v>
      </c>
      <c r="C499" s="192" t="s">
        <v>1597</v>
      </c>
      <c r="D499" s="191" t="s">
        <v>378</v>
      </c>
      <c r="E499" s="193">
        <v>839</v>
      </c>
      <c r="F499" s="194">
        <v>0.29406949999999998</v>
      </c>
      <c r="G499" s="201">
        <v>4.97332555986921E-5</v>
      </c>
      <c r="J499" s="199"/>
      <c r="Q499" s="278"/>
      <c r="R499" s="279"/>
      <c r="S499" s="280"/>
    </row>
    <row r="500" spans="1:19" ht="15.75">
      <c r="A500" s="190">
        <f t="shared" si="7"/>
        <v>491</v>
      </c>
      <c r="B500" s="191" t="s">
        <v>1223</v>
      </c>
      <c r="C500" s="192" t="s">
        <v>1598</v>
      </c>
      <c r="D500" s="191" t="s">
        <v>342</v>
      </c>
      <c r="E500" s="193">
        <v>711</v>
      </c>
      <c r="F500" s="194">
        <v>0.28333350000000002</v>
      </c>
      <c r="G500" s="201">
        <v>4.97332555986921E-5</v>
      </c>
      <c r="J500" s="199"/>
      <c r="Q500" s="278"/>
      <c r="R500" s="279"/>
      <c r="S500" s="280"/>
    </row>
    <row r="501" spans="1:19" ht="15.75">
      <c r="A501" s="190">
        <f t="shared" si="7"/>
        <v>492</v>
      </c>
      <c r="B501" s="191" t="s">
        <v>1224</v>
      </c>
      <c r="C501" s="192" t="s">
        <v>1599</v>
      </c>
      <c r="D501" s="191" t="s">
        <v>334</v>
      </c>
      <c r="E501" s="193">
        <v>1185</v>
      </c>
      <c r="F501" s="194">
        <v>0.28025250000000002</v>
      </c>
      <c r="G501" s="201">
        <v>4.97332555986921E-5</v>
      </c>
      <c r="J501" s="199"/>
      <c r="Q501" s="278"/>
      <c r="R501" s="279"/>
      <c r="S501" s="280"/>
    </row>
    <row r="502" spans="1:19" ht="15.75">
      <c r="A502" s="190">
        <f t="shared" si="7"/>
        <v>493</v>
      </c>
      <c r="B502" s="191" t="s">
        <v>1225</v>
      </c>
      <c r="C502" s="192" t="s">
        <v>1600</v>
      </c>
      <c r="D502" s="191" t="s">
        <v>541</v>
      </c>
      <c r="E502" s="193">
        <v>1928</v>
      </c>
      <c r="F502" s="194">
        <v>0.27955999999999998</v>
      </c>
      <c r="G502" s="201">
        <v>4.97332555986921E-5</v>
      </c>
      <c r="J502" s="199"/>
      <c r="Q502" s="278"/>
      <c r="R502" s="279"/>
      <c r="S502" s="280"/>
    </row>
    <row r="503" spans="1:19" ht="15.75">
      <c r="A503" s="190">
        <f t="shared" si="7"/>
        <v>494</v>
      </c>
      <c r="B503" s="191" t="s">
        <v>1226</v>
      </c>
      <c r="C503" s="192" t="s">
        <v>1601</v>
      </c>
      <c r="D503" s="191" t="s">
        <v>376</v>
      </c>
      <c r="E503" s="193">
        <v>358</v>
      </c>
      <c r="F503" s="194">
        <v>0.277808</v>
      </c>
      <c r="G503" s="201">
        <v>4.97332555986921E-5</v>
      </c>
      <c r="J503" s="199"/>
      <c r="Q503" s="278"/>
      <c r="R503" s="279"/>
      <c r="S503" s="280"/>
    </row>
    <row r="504" spans="1:19" ht="15.75">
      <c r="A504" s="190">
        <f t="shared" si="7"/>
        <v>495</v>
      </c>
      <c r="B504" s="191" t="s">
        <v>1227</v>
      </c>
      <c r="C504" s="192" t="s">
        <v>1602</v>
      </c>
      <c r="D504" s="191" t="s">
        <v>375</v>
      </c>
      <c r="E504" s="193">
        <v>222</v>
      </c>
      <c r="F504" s="194">
        <v>0.263625</v>
      </c>
      <c r="G504" s="201">
        <v>4.97332555986921E-5</v>
      </c>
      <c r="J504" s="199"/>
      <c r="Q504" s="278"/>
      <c r="R504" s="279"/>
      <c r="S504" s="280"/>
    </row>
    <row r="505" spans="1:19" ht="15.75">
      <c r="A505" s="190">
        <f t="shared" si="7"/>
        <v>496</v>
      </c>
      <c r="B505" s="191" t="s">
        <v>1228</v>
      </c>
      <c r="C505" s="192" t="s">
        <v>1603</v>
      </c>
      <c r="D505" s="191" t="s">
        <v>336</v>
      </c>
      <c r="E505" s="193">
        <v>4554</v>
      </c>
      <c r="F505" s="194">
        <v>0.25957799999999998</v>
      </c>
      <c r="G505" s="201">
        <v>4.97332555986921E-5</v>
      </c>
      <c r="J505" s="199"/>
      <c r="Q505" s="278"/>
      <c r="R505" s="279"/>
      <c r="S505" s="280"/>
    </row>
    <row r="506" spans="1:19" ht="15.75">
      <c r="A506" s="190">
        <f t="shared" si="7"/>
        <v>497</v>
      </c>
      <c r="B506" s="191" t="s">
        <v>1229</v>
      </c>
      <c r="C506" s="192" t="s">
        <v>1604</v>
      </c>
      <c r="D506" s="191" t="s">
        <v>336</v>
      </c>
      <c r="E506" s="193">
        <v>499</v>
      </c>
      <c r="F506" s="194">
        <v>0.25648599999999999</v>
      </c>
      <c r="G506" s="201">
        <v>4.97332555986921E-5</v>
      </c>
      <c r="J506" s="199"/>
      <c r="Q506" s="278"/>
      <c r="R506" s="279"/>
      <c r="S506" s="280"/>
    </row>
    <row r="507" spans="1:19" ht="15.75">
      <c r="A507" s="190">
        <f t="shared" si="7"/>
        <v>498</v>
      </c>
      <c r="B507" s="191" t="s">
        <v>1230</v>
      </c>
      <c r="C507" s="192" t="s">
        <v>1605</v>
      </c>
      <c r="D507" s="191" t="s">
        <v>1329</v>
      </c>
      <c r="E507" s="193">
        <v>335</v>
      </c>
      <c r="F507" s="194">
        <v>0.23634250000000001</v>
      </c>
      <c r="G507" s="201">
        <v>4.97332555986921E-5</v>
      </c>
      <c r="J507" s="199"/>
      <c r="Q507" s="278"/>
      <c r="R507" s="279"/>
      <c r="S507" s="280"/>
    </row>
    <row r="508" spans="1:19" ht="15.75">
      <c r="A508" s="190">
        <f t="shared" si="7"/>
        <v>499</v>
      </c>
      <c r="B508" s="191" t="s">
        <v>1231</v>
      </c>
      <c r="C508" s="202" t="s">
        <v>1606</v>
      </c>
      <c r="D508" s="203" t="s">
        <v>334</v>
      </c>
      <c r="E508" s="204">
        <v>1237</v>
      </c>
      <c r="F508" s="194">
        <v>0.23502999999999999</v>
      </c>
      <c r="G508" s="205">
        <v>4.97332555986921E-5</v>
      </c>
      <c r="J508" s="199"/>
      <c r="Q508" s="278"/>
      <c r="R508" s="279"/>
      <c r="S508" s="280"/>
    </row>
    <row r="509" spans="1:19" ht="15.75">
      <c r="A509" s="190">
        <f t="shared" si="7"/>
        <v>500</v>
      </c>
      <c r="B509" s="191" t="s">
        <v>1232</v>
      </c>
      <c r="C509" s="192" t="s">
        <v>1607</v>
      </c>
      <c r="D509" s="191" t="s">
        <v>335</v>
      </c>
      <c r="E509" s="193">
        <v>573</v>
      </c>
      <c r="F509" s="194">
        <v>0.18679799999999999</v>
      </c>
      <c r="G509" s="201">
        <v>4.97332555986921E-5</v>
      </c>
      <c r="J509" s="199"/>
      <c r="Q509" s="278"/>
      <c r="R509" s="279"/>
      <c r="S509" s="280"/>
    </row>
    <row r="510" spans="1:19" ht="15.75">
      <c r="A510" s="206">
        <v>501</v>
      </c>
      <c r="B510" s="203" t="s">
        <v>1233</v>
      </c>
      <c r="C510" s="202" t="s">
        <v>1234</v>
      </c>
      <c r="D510" s="203" t="s">
        <v>342</v>
      </c>
      <c r="E510" s="204">
        <v>4308</v>
      </c>
      <c r="F510" s="194">
        <v>0.1077</v>
      </c>
      <c r="G510" s="201">
        <v>4.97332555986921E-5</v>
      </c>
      <c r="J510" s="199"/>
      <c r="Q510" s="278"/>
      <c r="R510" s="279"/>
      <c r="S510" s="280"/>
    </row>
    <row r="511" spans="1:19" ht="15.75">
      <c r="A511" s="206">
        <v>502</v>
      </c>
      <c r="B511" s="203"/>
      <c r="C511" s="229" t="s">
        <v>1613</v>
      </c>
      <c r="D511" s="191" t="s">
        <v>335</v>
      </c>
      <c r="E511" s="231">
        <v>96</v>
      </c>
      <c r="F511" s="194">
        <v>0.10953599999999999</v>
      </c>
      <c r="G511" s="283">
        <f>+F511/$F$528</f>
        <v>1.5575288871900964E-5</v>
      </c>
      <c r="J511" s="199"/>
      <c r="Q511" s="278"/>
      <c r="R511" s="279"/>
      <c r="S511" s="280"/>
    </row>
    <row r="512" spans="1:19" ht="15.75">
      <c r="A512" s="206"/>
      <c r="B512" s="203"/>
      <c r="C512" s="229"/>
      <c r="D512" s="243"/>
      <c r="E512" s="231"/>
      <c r="F512" s="194"/>
      <c r="G512" s="284"/>
      <c r="J512" s="199"/>
      <c r="Q512" s="278"/>
      <c r="R512" s="279"/>
      <c r="S512" s="280"/>
    </row>
    <row r="513" spans="1:19" ht="15.75">
      <c r="A513" s="206"/>
      <c r="B513" s="203"/>
      <c r="C513" s="229" t="s">
        <v>1614</v>
      </c>
      <c r="D513" s="243"/>
      <c r="E513" s="231"/>
      <c r="F513" s="194"/>
      <c r="G513" s="284"/>
      <c r="J513" s="199"/>
      <c r="Q513" s="278"/>
      <c r="R513" s="279"/>
      <c r="S513" s="280"/>
    </row>
    <row r="514" spans="1:19" ht="15.75">
      <c r="A514" s="206">
        <v>1</v>
      </c>
      <c r="B514" s="203"/>
      <c r="C514" s="229" t="s">
        <v>1615</v>
      </c>
      <c r="D514" s="191" t="s">
        <v>329</v>
      </c>
      <c r="E514" s="231">
        <v>51</v>
      </c>
      <c r="F514" s="194">
        <v>9.7792500000000004E-2</v>
      </c>
      <c r="G514" s="283">
        <f>+F514/$F$528</f>
        <v>1.3905441471346181E-5</v>
      </c>
      <c r="J514" s="199"/>
      <c r="Q514" s="278"/>
      <c r="R514" s="279"/>
      <c r="S514" s="280"/>
    </row>
    <row r="515" spans="1:19" ht="15.75">
      <c r="A515" s="206"/>
      <c r="B515" s="203"/>
      <c r="C515" s="202"/>
      <c r="D515" s="203"/>
      <c r="E515" s="204"/>
      <c r="F515" s="194"/>
      <c r="G515" s="205"/>
      <c r="J515" s="199"/>
      <c r="Q515" s="278"/>
      <c r="R515" s="279"/>
      <c r="S515" s="280"/>
    </row>
    <row r="516" spans="1:19" ht="16.5" thickBot="1">
      <c r="A516" s="206"/>
      <c r="B516" s="206"/>
      <c r="C516" s="202"/>
      <c r="D516" s="203"/>
      <c r="E516" s="204"/>
      <c r="F516" s="194"/>
      <c r="G516" s="207"/>
    </row>
    <row r="517" spans="1:19" ht="16.5" thickBot="1">
      <c r="A517" s="208"/>
      <c r="B517" s="208"/>
      <c r="C517" s="209"/>
      <c r="D517" s="209"/>
      <c r="E517" s="210"/>
      <c r="F517" s="211">
        <f>SUM(F10:F516)</f>
        <v>7009.8299419999948</v>
      </c>
      <c r="G517" s="212">
        <f>SUM(G10:G516)</f>
        <v>0.99762361235350816</v>
      </c>
      <c r="R517" s="279"/>
    </row>
    <row r="518" spans="1:19">
      <c r="A518" s="213"/>
      <c r="B518" s="213"/>
      <c r="C518" s="214"/>
      <c r="D518" s="215"/>
      <c r="E518" s="216"/>
      <c r="F518" s="217"/>
      <c r="G518" s="218"/>
    </row>
    <row r="519" spans="1:19" ht="16.5" thickBot="1">
      <c r="A519" s="219" t="s">
        <v>257</v>
      </c>
      <c r="B519" s="220"/>
      <c r="C519" s="221" t="s">
        <v>1235</v>
      </c>
      <c r="D519" s="215"/>
      <c r="E519" s="222"/>
      <c r="F519" s="223">
        <v>0</v>
      </c>
      <c r="G519" s="224">
        <v>0</v>
      </c>
    </row>
    <row r="520" spans="1:19" ht="16.5" thickBot="1">
      <c r="A520" s="208"/>
      <c r="B520" s="208"/>
      <c r="C520" s="209" t="s">
        <v>493</v>
      </c>
      <c r="D520" s="209"/>
      <c r="E520" s="225"/>
      <c r="F520" s="226">
        <f>+F519</f>
        <v>0</v>
      </c>
      <c r="G520" s="227">
        <f>+G519</f>
        <v>0</v>
      </c>
    </row>
    <row r="521" spans="1:19" ht="15.75">
      <c r="A521" s="228"/>
      <c r="B521" s="228"/>
      <c r="C521" s="229"/>
      <c r="D521" s="230"/>
      <c r="E521" s="231"/>
      <c r="F521" s="232"/>
      <c r="G521" s="233"/>
    </row>
    <row r="522" spans="1:19" ht="16.5" thickBot="1">
      <c r="A522" s="206" t="s">
        <v>258</v>
      </c>
      <c r="B522" s="206"/>
      <c r="C522" s="234" t="s">
        <v>188</v>
      </c>
      <c r="D522" s="203"/>
      <c r="E522" s="235"/>
      <c r="F522" s="194">
        <v>0</v>
      </c>
      <c r="G522" s="236">
        <v>0</v>
      </c>
    </row>
    <row r="523" spans="1:19" ht="16.5" thickBot="1">
      <c r="A523" s="237"/>
      <c r="B523" s="237"/>
      <c r="C523" s="209" t="s">
        <v>493</v>
      </c>
      <c r="D523" s="209"/>
      <c r="E523" s="238"/>
      <c r="F523" s="239">
        <f>+F522</f>
        <v>0</v>
      </c>
      <c r="G523" s="240">
        <f>+G522</f>
        <v>0</v>
      </c>
    </row>
    <row r="524" spans="1:19" ht="15.75">
      <c r="A524" s="228"/>
      <c r="B524" s="228"/>
      <c r="C524" s="229"/>
      <c r="D524" s="230"/>
      <c r="E524" s="231"/>
      <c r="F524" s="232"/>
      <c r="G524" s="233"/>
    </row>
    <row r="525" spans="1:19" ht="16.5" thickBot="1">
      <c r="A525" s="219" t="s">
        <v>259</v>
      </c>
      <c r="B525" s="219"/>
      <c r="C525" s="189" t="s">
        <v>494</v>
      </c>
      <c r="D525" s="241"/>
      <c r="E525" s="181"/>
      <c r="F525" s="194">
        <v>22.848610602099999</v>
      </c>
      <c r="G525" s="242">
        <f>+F525/F528</f>
        <v>3.2489200851709625E-3</v>
      </c>
    </row>
    <row r="526" spans="1:19" ht="16.5" thickBot="1">
      <c r="A526" s="244"/>
      <c r="B526" s="244"/>
      <c r="C526" s="209" t="s">
        <v>493</v>
      </c>
      <c r="D526" s="209"/>
      <c r="E526" s="245"/>
      <c r="F526" s="211">
        <f>+F525</f>
        <v>22.848610602099999</v>
      </c>
      <c r="G526" s="246">
        <f>+G525</f>
        <v>3.2489200851709625E-3</v>
      </c>
    </row>
    <row r="527" spans="1:19" ht="16.5" thickBot="1">
      <c r="A527" s="247"/>
      <c r="B527" s="247"/>
      <c r="C527" s="229"/>
      <c r="D527" s="203"/>
      <c r="E527" s="202"/>
      <c r="F527" s="248"/>
      <c r="G527" s="249"/>
    </row>
    <row r="528" spans="1:19" ht="15.75" thickBot="1">
      <c r="A528" s="250"/>
      <c r="B528" s="250"/>
      <c r="C528" s="251" t="s">
        <v>495</v>
      </c>
      <c r="D528" s="251"/>
      <c r="E528" s="245"/>
      <c r="F528" s="252">
        <f>+F517+F526</f>
        <v>7032.6785526020949</v>
      </c>
      <c r="G528" s="246">
        <v>1</v>
      </c>
      <c r="J528" s="253"/>
      <c r="K528" s="254"/>
    </row>
    <row r="529" spans="1:7" ht="15.75">
      <c r="A529" s="289"/>
      <c r="B529" s="290"/>
      <c r="C529" s="291" t="s">
        <v>1236</v>
      </c>
      <c r="D529" s="290"/>
      <c r="E529" s="290"/>
      <c r="F529" s="290"/>
      <c r="G529" s="292"/>
    </row>
    <row r="530" spans="1:7" ht="15.75">
      <c r="A530" s="258"/>
      <c r="B530" s="259"/>
      <c r="C530" s="285" t="s">
        <v>111</v>
      </c>
      <c r="D530" s="259"/>
      <c r="E530" s="261"/>
      <c r="F530" s="262"/>
      <c r="G530" s="293"/>
    </row>
    <row r="531" spans="1:7">
      <c r="A531" s="258"/>
      <c r="B531" s="259"/>
      <c r="C531" s="260"/>
      <c r="D531" s="259"/>
      <c r="E531" s="261"/>
      <c r="F531" s="262"/>
      <c r="G531" s="263"/>
    </row>
    <row r="532" spans="1:7">
      <c r="A532" s="258"/>
      <c r="B532" s="259"/>
      <c r="C532" s="260" t="s">
        <v>112</v>
      </c>
      <c r="D532" s="259"/>
      <c r="E532" s="261"/>
      <c r="F532" s="262"/>
      <c r="G532" s="263"/>
    </row>
    <row r="533" spans="1:7" ht="15.75">
      <c r="A533" s="264"/>
      <c r="B533" s="260"/>
      <c r="C533" s="257" t="s">
        <v>113</v>
      </c>
      <c r="D533" s="260"/>
      <c r="E533" s="265" t="s">
        <v>114</v>
      </c>
      <c r="F533" s="266"/>
      <c r="G533" s="263"/>
    </row>
    <row r="534" spans="1:7" ht="15.75">
      <c r="A534" s="264"/>
      <c r="B534" s="260"/>
      <c r="C534" s="257" t="s">
        <v>115</v>
      </c>
      <c r="D534" s="260"/>
      <c r="E534" s="265" t="s">
        <v>114</v>
      </c>
      <c r="F534" s="266"/>
      <c r="G534" s="263"/>
    </row>
    <row r="535" spans="1:7" ht="15.75">
      <c r="A535" s="264"/>
      <c r="B535" s="260"/>
      <c r="C535" s="257" t="s">
        <v>482</v>
      </c>
      <c r="D535" s="260"/>
      <c r="E535" s="267"/>
      <c r="F535" s="266"/>
      <c r="G535" s="263"/>
    </row>
    <row r="536" spans="1:7" ht="15.75">
      <c r="A536" s="264"/>
      <c r="B536" s="260"/>
      <c r="C536" s="3" t="s">
        <v>1242</v>
      </c>
      <c r="D536" s="260"/>
      <c r="E536" s="268">
        <v>20.0791</v>
      </c>
      <c r="F536" s="266"/>
      <c r="G536" s="263"/>
    </row>
    <row r="537" spans="1:7" ht="15.75">
      <c r="A537" s="264"/>
      <c r="B537" s="260"/>
      <c r="C537" s="3" t="s">
        <v>1245</v>
      </c>
      <c r="D537" s="260"/>
      <c r="E537" s="268">
        <v>12.5639</v>
      </c>
      <c r="F537" s="266"/>
      <c r="G537" s="263"/>
    </row>
    <row r="538" spans="1:7" ht="15.75">
      <c r="A538" s="264"/>
      <c r="B538" s="260"/>
      <c r="C538" s="257" t="s">
        <v>1237</v>
      </c>
      <c r="D538" s="260"/>
      <c r="E538" s="269" t="s">
        <v>5</v>
      </c>
      <c r="F538" s="266"/>
      <c r="G538" s="263"/>
    </row>
    <row r="539" spans="1:7" ht="15.75">
      <c r="A539" s="264"/>
      <c r="B539" s="260"/>
      <c r="C539" s="257" t="s">
        <v>1238</v>
      </c>
      <c r="D539" s="260"/>
      <c r="E539" s="269" t="s">
        <v>5</v>
      </c>
      <c r="F539" s="266"/>
      <c r="G539" s="263"/>
    </row>
    <row r="540" spans="1:7" ht="15.75">
      <c r="A540" s="264"/>
      <c r="B540" s="260"/>
      <c r="C540" s="257" t="s">
        <v>343</v>
      </c>
      <c r="D540" s="260"/>
      <c r="E540" s="268"/>
      <c r="F540" s="270"/>
      <c r="G540" s="263"/>
    </row>
    <row r="541" spans="1:7" ht="15.75">
      <c r="A541" s="264"/>
      <c r="B541" s="260"/>
      <c r="C541" s="3" t="s">
        <v>1242</v>
      </c>
      <c r="D541" s="260"/>
      <c r="E541" s="268">
        <v>20.272099999999998</v>
      </c>
      <c r="F541" s="266"/>
      <c r="G541" s="263"/>
    </row>
    <row r="542" spans="1:7" ht="15.75">
      <c r="A542" s="264"/>
      <c r="B542" s="260"/>
      <c r="C542" s="3" t="s">
        <v>1245</v>
      </c>
      <c r="D542" s="260"/>
      <c r="E542" s="268">
        <v>12.684699999999999</v>
      </c>
      <c r="F542" s="266"/>
      <c r="G542" s="263"/>
    </row>
    <row r="543" spans="1:7" ht="15.75">
      <c r="A543" s="264"/>
      <c r="B543" s="260"/>
      <c r="C543" s="257" t="s">
        <v>1237</v>
      </c>
      <c r="D543" s="260"/>
      <c r="E543" s="268">
        <v>20.276499999999999</v>
      </c>
      <c r="F543" s="266"/>
      <c r="G543" s="263"/>
    </row>
    <row r="544" spans="1:7" ht="15.75">
      <c r="A544" s="264"/>
      <c r="B544" s="260"/>
      <c r="C544" s="257" t="s">
        <v>1238</v>
      </c>
      <c r="D544" s="260"/>
      <c r="E544" s="268">
        <v>12.688800000000001</v>
      </c>
      <c r="F544" s="266"/>
      <c r="G544" s="263"/>
    </row>
    <row r="545" spans="1:7" ht="15.75">
      <c r="A545" s="264"/>
      <c r="B545" s="260"/>
      <c r="C545" s="257" t="s">
        <v>1239</v>
      </c>
      <c r="D545" s="260"/>
      <c r="E545" s="265" t="s">
        <v>114</v>
      </c>
      <c r="F545" s="266"/>
      <c r="G545" s="263"/>
    </row>
    <row r="546" spans="1:7" ht="15.75">
      <c r="A546" s="264"/>
      <c r="B546" s="260"/>
      <c r="C546" s="257" t="s">
        <v>117</v>
      </c>
      <c r="D546" s="260"/>
      <c r="E546" s="265" t="s">
        <v>114</v>
      </c>
      <c r="F546" s="266"/>
      <c r="G546" s="263"/>
    </row>
    <row r="547" spans="1:7" ht="15.75">
      <c r="A547" s="264"/>
      <c r="B547" s="260"/>
      <c r="C547" s="257" t="s">
        <v>118</v>
      </c>
      <c r="D547" s="260"/>
      <c r="E547" s="271">
        <v>6.349611902930824E-2</v>
      </c>
      <c r="F547" s="266"/>
      <c r="G547" s="263"/>
    </row>
    <row r="548" spans="1:7" ht="15.75">
      <c r="A548" s="255"/>
      <c r="B548" s="256"/>
      <c r="C548" s="257" t="s">
        <v>119</v>
      </c>
      <c r="D548" s="157"/>
      <c r="E548" s="265" t="s">
        <v>114</v>
      </c>
      <c r="F548" s="157"/>
      <c r="G548" s="272"/>
    </row>
    <row r="549" spans="1:7" ht="15.75">
      <c r="A549" s="255"/>
      <c r="B549" s="256"/>
      <c r="C549" s="257" t="s">
        <v>120</v>
      </c>
      <c r="D549" s="157"/>
      <c r="E549" s="265" t="s">
        <v>114</v>
      </c>
      <c r="F549" s="157"/>
      <c r="G549" s="272"/>
    </row>
    <row r="550" spans="1:7" ht="16.5" thickBot="1">
      <c r="A550" s="273"/>
      <c r="B550" s="274"/>
      <c r="C550" s="275"/>
      <c r="D550" s="274"/>
      <c r="E550" s="274"/>
      <c r="F550" s="274"/>
      <c r="G550" s="276"/>
    </row>
  </sheetData>
  <mergeCells count="2">
    <mergeCell ref="A1:G1"/>
    <mergeCell ref="A2:G2"/>
  </mergeCells>
  <pageMargins left="0.7" right="0.7" top="0.75" bottom="0.75" header="0.3" footer="0.3"/>
  <pageSetup paperSize="9" scale="52" fitToHeight="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topLeftCell="B1" zoomScale="85" zoomScaleNormal="85" zoomScaleSheetLayoutView="85" workbookViewId="0">
      <selection activeCell="B1" sqref="B1:H1"/>
    </sheetView>
  </sheetViews>
  <sheetFormatPr defaultRowHeight="15"/>
  <cols>
    <col min="1" max="1" width="18.5703125" hidden="1" customWidth="1"/>
    <col min="2" max="2" width="7.140625" customWidth="1"/>
    <col min="3" max="3" width="13.140625" bestFit="1" customWidth="1"/>
    <col min="4" max="4" width="68.85546875" customWidth="1"/>
    <col min="5" max="5" width="25.85546875" bestFit="1" customWidth="1"/>
    <col min="6" max="6" width="11.28515625" bestFit="1" customWidth="1"/>
    <col min="7" max="7" width="15.85546875" customWidth="1"/>
    <col min="8" max="8" width="9.28515625" bestFit="1" customWidth="1"/>
    <col min="9" max="9" width="10.28515625" bestFit="1" customWidth="1"/>
  </cols>
  <sheetData>
    <row r="1" spans="1:8" ht="18.75">
      <c r="A1" t="s">
        <v>268</v>
      </c>
      <c r="B1" s="298" t="s">
        <v>28</v>
      </c>
      <c r="C1" s="298"/>
      <c r="D1" s="298"/>
      <c r="E1" s="298"/>
      <c r="F1" s="298"/>
      <c r="G1" s="298"/>
      <c r="H1" s="298"/>
    </row>
    <row r="2" spans="1:8" ht="19.5" thickBot="1">
      <c r="B2" s="298" t="s">
        <v>176</v>
      </c>
      <c r="C2" s="298"/>
      <c r="D2" s="298"/>
      <c r="E2" s="298"/>
      <c r="F2" s="298"/>
      <c r="G2" s="298"/>
      <c r="H2" s="298"/>
    </row>
    <row r="3" spans="1:8" ht="30.75" thickBot="1">
      <c r="B3" s="59" t="s">
        <v>55</v>
      </c>
      <c r="C3" s="59" t="s">
        <v>56</v>
      </c>
      <c r="D3" s="27" t="s">
        <v>57</v>
      </c>
      <c r="E3" s="27" t="s">
        <v>256</v>
      </c>
      <c r="F3" s="27" t="s">
        <v>58</v>
      </c>
      <c r="G3" s="60" t="s">
        <v>121</v>
      </c>
      <c r="H3" s="61" t="s">
        <v>59</v>
      </c>
    </row>
    <row r="4" spans="1:8" ht="15.75">
      <c r="B4" s="70" t="s">
        <v>124</v>
      </c>
      <c r="C4" s="47"/>
      <c r="D4" s="50" t="s">
        <v>122</v>
      </c>
      <c r="E4" s="47"/>
      <c r="F4" s="47"/>
      <c r="G4" s="54"/>
      <c r="H4" s="36"/>
    </row>
    <row r="5" spans="1:8" ht="15.75">
      <c r="B5" s="44"/>
      <c r="C5" s="47"/>
      <c r="D5" s="50" t="s">
        <v>123</v>
      </c>
      <c r="E5" s="47"/>
      <c r="F5" s="47"/>
      <c r="G5" s="54"/>
      <c r="H5" s="36"/>
    </row>
    <row r="6" spans="1:8" ht="15.75">
      <c r="A6" t="s">
        <v>611</v>
      </c>
      <c r="B6" s="45">
        <v>1</v>
      </c>
      <c r="C6" s="49" t="s">
        <v>60</v>
      </c>
      <c r="D6" s="49" t="s">
        <v>282</v>
      </c>
      <c r="E6" s="49" t="s">
        <v>326</v>
      </c>
      <c r="F6" s="53">
        <v>1400468</v>
      </c>
      <c r="G6" s="121">
        <v>4308.5398020000002</v>
      </c>
      <c r="H6" s="37">
        <v>8.760949862077147E-2</v>
      </c>
    </row>
    <row r="7" spans="1:8" ht="15.75">
      <c r="A7" t="s">
        <v>586</v>
      </c>
      <c r="B7" s="45">
        <v>2</v>
      </c>
      <c r="C7" s="49" t="s">
        <v>61</v>
      </c>
      <c r="D7" s="49" t="s">
        <v>283</v>
      </c>
      <c r="E7" s="49" t="s">
        <v>327</v>
      </c>
      <c r="F7" s="53">
        <v>421994</v>
      </c>
      <c r="G7" s="121">
        <v>3741.6098010000001</v>
      </c>
      <c r="H7" s="37">
        <v>7.6081589996687807E-2</v>
      </c>
    </row>
    <row r="8" spans="1:8" ht="15.75">
      <c r="A8" t="s">
        <v>608</v>
      </c>
      <c r="B8" s="45">
        <v>3</v>
      </c>
      <c r="C8" s="49" t="s">
        <v>63</v>
      </c>
      <c r="D8" s="49" t="s">
        <v>284</v>
      </c>
      <c r="E8" s="49" t="s">
        <v>328</v>
      </c>
      <c r="F8" s="53">
        <v>295833</v>
      </c>
      <c r="G8" s="121">
        <v>3523.8147795</v>
      </c>
      <c r="H8" s="37">
        <v>7.1652963707368664E-2</v>
      </c>
    </row>
    <row r="9" spans="1:8" ht="15.75">
      <c r="A9" t="s">
        <v>588</v>
      </c>
      <c r="B9" s="45">
        <v>4</v>
      </c>
      <c r="C9" s="49" t="s">
        <v>62</v>
      </c>
      <c r="D9" s="49" t="s">
        <v>286</v>
      </c>
      <c r="E9" s="49" t="s">
        <v>330</v>
      </c>
      <c r="F9" s="53">
        <v>123695</v>
      </c>
      <c r="G9" s="121">
        <v>3450.472025</v>
      </c>
      <c r="H9" s="37">
        <v>7.016161809040844E-2</v>
      </c>
    </row>
    <row r="10" spans="1:8" ht="15.75">
      <c r="A10" t="s">
        <v>585</v>
      </c>
      <c r="B10" s="45">
        <v>5</v>
      </c>
      <c r="C10" s="49" t="s">
        <v>64</v>
      </c>
      <c r="D10" s="49" t="s">
        <v>530</v>
      </c>
      <c r="E10" s="49" t="s">
        <v>329</v>
      </c>
      <c r="F10" s="53">
        <v>395351</v>
      </c>
      <c r="G10" s="121">
        <v>3109.6332904999999</v>
      </c>
      <c r="H10" s="37">
        <v>6.3231030928089071E-2</v>
      </c>
    </row>
    <row r="11" spans="1:8" ht="15.75">
      <c r="A11" t="s">
        <v>598</v>
      </c>
      <c r="B11" s="45">
        <v>6</v>
      </c>
      <c r="C11" s="49" t="s">
        <v>65</v>
      </c>
      <c r="D11" s="49" t="s">
        <v>285</v>
      </c>
      <c r="E11" s="49" t="s">
        <v>328</v>
      </c>
      <c r="F11" s="53">
        <v>467818</v>
      </c>
      <c r="G11" s="121">
        <v>3008.303649</v>
      </c>
      <c r="H11" s="37">
        <v>6.1170602222494506E-2</v>
      </c>
    </row>
    <row r="12" spans="1:8" ht="15.75">
      <c r="A12" t="s">
        <v>591</v>
      </c>
      <c r="B12" s="45">
        <v>7</v>
      </c>
      <c r="C12" s="49" t="s">
        <v>66</v>
      </c>
      <c r="D12" s="49" t="s">
        <v>287</v>
      </c>
      <c r="E12" s="49" t="s">
        <v>331</v>
      </c>
      <c r="F12" s="53">
        <v>138609</v>
      </c>
      <c r="G12" s="121">
        <v>2137.1428664999999</v>
      </c>
      <c r="H12" s="37">
        <v>4.345648958102008E-2</v>
      </c>
    </row>
    <row r="13" spans="1:8" ht="15.75">
      <c r="A13" t="s">
        <v>625</v>
      </c>
      <c r="B13" s="45">
        <v>8</v>
      </c>
      <c r="C13" s="49" t="s">
        <v>67</v>
      </c>
      <c r="D13" s="49" t="s">
        <v>288</v>
      </c>
      <c r="E13" s="49" t="s">
        <v>330</v>
      </c>
      <c r="F13" s="53">
        <v>130735</v>
      </c>
      <c r="G13" s="121">
        <v>1757.2745024999999</v>
      </c>
      <c r="H13" s="37">
        <v>3.5732277100382369E-2</v>
      </c>
    </row>
    <row r="14" spans="1:8" ht="15.75">
      <c r="A14" t="s">
        <v>603</v>
      </c>
      <c r="B14" s="45">
        <v>9</v>
      </c>
      <c r="C14" s="49" t="s">
        <v>68</v>
      </c>
      <c r="D14" s="49" t="s">
        <v>290</v>
      </c>
      <c r="E14" s="49" t="s">
        <v>328</v>
      </c>
      <c r="F14" s="53">
        <v>66161</v>
      </c>
      <c r="G14" s="121">
        <v>1613.0051800000001</v>
      </c>
      <c r="H14" s="37">
        <v>3.2798716406637299E-2</v>
      </c>
    </row>
    <row r="15" spans="1:8" ht="15.75">
      <c r="A15" t="s">
        <v>616</v>
      </c>
      <c r="B15" s="45">
        <v>10</v>
      </c>
      <c r="C15" s="49" t="s">
        <v>70</v>
      </c>
      <c r="D15" s="49" t="s">
        <v>291</v>
      </c>
      <c r="E15" s="49" t="s">
        <v>332</v>
      </c>
      <c r="F15" s="53">
        <v>453953</v>
      </c>
      <c r="G15" s="121">
        <v>1542.0783409999999</v>
      </c>
      <c r="H15" s="37">
        <v>3.1356495819360432E-2</v>
      </c>
    </row>
    <row r="16" spans="1:8" ht="15.75">
      <c r="A16" t="s">
        <v>612</v>
      </c>
      <c r="B16" s="45">
        <v>11</v>
      </c>
      <c r="C16" s="49" t="s">
        <v>71</v>
      </c>
      <c r="D16" s="49" t="s">
        <v>292</v>
      </c>
      <c r="E16" s="49" t="s">
        <v>333</v>
      </c>
      <c r="F16" s="53">
        <v>453418</v>
      </c>
      <c r="G16" s="121">
        <v>1351.1856399999999</v>
      </c>
      <c r="H16" s="37">
        <v>2.7474899131496103E-2</v>
      </c>
    </row>
    <row r="17" spans="1:8" ht="15.75">
      <c r="A17" t="s">
        <v>595</v>
      </c>
      <c r="B17" s="45">
        <v>12</v>
      </c>
      <c r="C17" s="49" t="s">
        <v>69</v>
      </c>
      <c r="D17" s="49" t="s">
        <v>289</v>
      </c>
      <c r="E17" s="49" t="s">
        <v>326</v>
      </c>
      <c r="F17" s="53">
        <v>263331</v>
      </c>
      <c r="G17" s="121">
        <v>1248.0572744999999</v>
      </c>
      <c r="H17" s="37">
        <v>2.5377895318083342E-2</v>
      </c>
    </row>
    <row r="18" spans="1:8" ht="15.75">
      <c r="A18" t="s">
        <v>609</v>
      </c>
      <c r="B18" s="45">
        <v>13</v>
      </c>
      <c r="C18" s="49" t="s">
        <v>72</v>
      </c>
      <c r="D18" s="49" t="s">
        <v>535</v>
      </c>
      <c r="E18" s="49" t="s">
        <v>333</v>
      </c>
      <c r="F18" s="53">
        <v>117608</v>
      </c>
      <c r="G18" s="121">
        <v>1045.8291400000001</v>
      </c>
      <c r="H18" s="37">
        <v>2.1265804845498004E-2</v>
      </c>
    </row>
    <row r="19" spans="1:8" ht="15.75">
      <c r="A19" t="s">
        <v>623</v>
      </c>
      <c r="B19" s="45">
        <v>14</v>
      </c>
      <c r="C19" s="49" t="s">
        <v>73</v>
      </c>
      <c r="D19" s="49" t="s">
        <v>293</v>
      </c>
      <c r="E19" s="49" t="s">
        <v>334</v>
      </c>
      <c r="F19" s="53">
        <v>306945</v>
      </c>
      <c r="G19" s="121">
        <v>1042.3852199999999</v>
      </c>
      <c r="H19" s="37">
        <v>2.119577645575213E-2</v>
      </c>
    </row>
    <row r="20" spans="1:8" ht="15.75">
      <c r="A20" t="s">
        <v>618</v>
      </c>
      <c r="B20" s="45">
        <v>15</v>
      </c>
      <c r="C20" s="49" t="s">
        <v>74</v>
      </c>
      <c r="D20" s="49" t="s">
        <v>294</v>
      </c>
      <c r="E20" s="49" t="s">
        <v>328</v>
      </c>
      <c r="F20" s="53">
        <v>69169</v>
      </c>
      <c r="G20" s="121">
        <v>1041.0972035</v>
      </c>
      <c r="H20" s="37">
        <v>2.1169586032786118E-2</v>
      </c>
    </row>
    <row r="21" spans="1:8" ht="15.75">
      <c r="A21" t="s">
        <v>634</v>
      </c>
      <c r="B21" s="45">
        <v>16</v>
      </c>
      <c r="C21" s="49" t="s">
        <v>77</v>
      </c>
      <c r="D21" s="49" t="s">
        <v>297</v>
      </c>
      <c r="E21" s="49" t="s">
        <v>333</v>
      </c>
      <c r="F21" s="53">
        <v>34419</v>
      </c>
      <c r="G21" s="121">
        <v>697.72475849999989</v>
      </c>
      <c r="H21" s="37">
        <v>1.4187478606814513E-2</v>
      </c>
    </row>
    <row r="22" spans="1:8" ht="15.75">
      <c r="A22" t="s">
        <v>600</v>
      </c>
      <c r="B22" s="45">
        <v>17</v>
      </c>
      <c r="C22" s="49" t="s">
        <v>76</v>
      </c>
      <c r="D22" s="49" t="s">
        <v>296</v>
      </c>
      <c r="E22" s="49" t="s">
        <v>336</v>
      </c>
      <c r="F22" s="53">
        <v>96484</v>
      </c>
      <c r="G22" s="121">
        <v>692.75512000000003</v>
      </c>
      <c r="H22" s="37">
        <v>1.4086426380928295E-2</v>
      </c>
    </row>
    <row r="23" spans="1:8" ht="15.75">
      <c r="A23" t="s">
        <v>606</v>
      </c>
      <c r="B23" s="45">
        <v>18</v>
      </c>
      <c r="C23" s="49" t="s">
        <v>75</v>
      </c>
      <c r="D23" s="49" t="s">
        <v>295</v>
      </c>
      <c r="E23" s="49" t="s">
        <v>335</v>
      </c>
      <c r="F23" s="53">
        <v>171036</v>
      </c>
      <c r="G23" s="121">
        <v>692.524764</v>
      </c>
      <c r="H23" s="37">
        <v>1.4081742340721699E-2</v>
      </c>
    </row>
    <row r="24" spans="1:8" ht="15.75">
      <c r="A24" t="s">
        <v>617</v>
      </c>
      <c r="B24" s="45">
        <v>19</v>
      </c>
      <c r="C24" s="49" t="s">
        <v>78</v>
      </c>
      <c r="D24" s="49" t="s">
        <v>298</v>
      </c>
      <c r="E24" s="49" t="s">
        <v>328</v>
      </c>
      <c r="F24" s="53">
        <v>96043</v>
      </c>
      <c r="G24" s="121">
        <v>653.42855049999991</v>
      </c>
      <c r="H24" s="37">
        <v>1.3286763108751813E-2</v>
      </c>
    </row>
    <row r="25" spans="1:8" ht="15.75">
      <c r="A25" t="s">
        <v>607</v>
      </c>
      <c r="B25" s="45">
        <v>20</v>
      </c>
      <c r="C25" s="49" t="s">
        <v>82</v>
      </c>
      <c r="D25" s="49" t="s">
        <v>299</v>
      </c>
      <c r="E25" s="49" t="s">
        <v>336</v>
      </c>
      <c r="F25" s="53">
        <v>32460</v>
      </c>
      <c r="G25" s="121">
        <v>621.90114000000005</v>
      </c>
      <c r="H25" s="37">
        <v>1.2645687302643654E-2</v>
      </c>
    </row>
    <row r="26" spans="1:8" ht="15.75">
      <c r="A26" t="s">
        <v>627</v>
      </c>
      <c r="B26" s="45">
        <v>21</v>
      </c>
      <c r="C26" s="49" t="s">
        <v>79</v>
      </c>
      <c r="D26" s="49" t="s">
        <v>300</v>
      </c>
      <c r="E26" s="49" t="s">
        <v>337</v>
      </c>
      <c r="F26" s="53">
        <v>162026</v>
      </c>
      <c r="G26" s="121">
        <v>572.51887099999999</v>
      </c>
      <c r="H26" s="37">
        <v>1.1641552253029444E-2</v>
      </c>
    </row>
    <row r="27" spans="1:8" ht="15.75">
      <c r="A27" t="s">
        <v>604</v>
      </c>
      <c r="B27" s="45">
        <v>22</v>
      </c>
      <c r="C27" s="49" t="s">
        <v>83</v>
      </c>
      <c r="D27" s="49" t="s">
        <v>306</v>
      </c>
      <c r="E27" s="49" t="s">
        <v>330</v>
      </c>
      <c r="F27" s="53">
        <v>133237</v>
      </c>
      <c r="G27" s="121">
        <v>548.33687350000002</v>
      </c>
      <c r="H27" s="37">
        <v>1.1149837478654999E-2</v>
      </c>
    </row>
    <row r="28" spans="1:8" ht="15.75">
      <c r="A28" t="s">
        <v>599</v>
      </c>
      <c r="B28" s="45">
        <v>23</v>
      </c>
      <c r="C28" s="49" t="s">
        <v>87</v>
      </c>
      <c r="D28" s="49" t="s">
        <v>534</v>
      </c>
      <c r="E28" s="49" t="s">
        <v>329</v>
      </c>
      <c r="F28" s="53">
        <v>317089</v>
      </c>
      <c r="G28" s="121">
        <v>538.10003299999994</v>
      </c>
      <c r="H28" s="37">
        <v>1.0941682394826017E-2</v>
      </c>
    </row>
    <row r="29" spans="1:8" ht="15.75">
      <c r="A29" t="s">
        <v>628</v>
      </c>
      <c r="B29" s="45">
        <v>24</v>
      </c>
      <c r="C29" s="49" t="s">
        <v>89</v>
      </c>
      <c r="D29" s="49" t="s">
        <v>304</v>
      </c>
      <c r="E29" s="49" t="s">
        <v>333</v>
      </c>
      <c r="F29" s="53">
        <v>33958</v>
      </c>
      <c r="G29" s="121">
        <v>537.07972799999993</v>
      </c>
      <c r="H29" s="37">
        <v>1.092093559577155E-2</v>
      </c>
    </row>
    <row r="30" spans="1:8" ht="15.75">
      <c r="A30" t="s">
        <v>602</v>
      </c>
      <c r="B30" s="45">
        <v>25</v>
      </c>
      <c r="C30" s="49" t="s">
        <v>85</v>
      </c>
      <c r="D30" s="49" t="s">
        <v>305</v>
      </c>
      <c r="E30" s="49" t="s">
        <v>336</v>
      </c>
      <c r="F30" s="53">
        <v>130187</v>
      </c>
      <c r="G30" s="121">
        <v>529.92618349999998</v>
      </c>
      <c r="H30" s="37">
        <v>1.0775476002543362E-2</v>
      </c>
    </row>
    <row r="31" spans="1:8" ht="15.75">
      <c r="A31" t="s">
        <v>592</v>
      </c>
      <c r="B31" s="45">
        <v>26</v>
      </c>
      <c r="C31" s="49" t="s">
        <v>90</v>
      </c>
      <c r="D31" s="49" t="s">
        <v>309</v>
      </c>
      <c r="E31" s="49" t="s">
        <v>326</v>
      </c>
      <c r="F31" s="53">
        <v>11578</v>
      </c>
      <c r="G31" s="121">
        <v>521.143147</v>
      </c>
      <c r="H31" s="37">
        <v>1.0596882451248851E-2</v>
      </c>
    </row>
    <row r="32" spans="1:8" ht="15.75">
      <c r="A32" t="s">
        <v>629</v>
      </c>
      <c r="B32" s="45">
        <v>27</v>
      </c>
      <c r="C32" s="49" t="s">
        <v>80</v>
      </c>
      <c r="D32" s="49" t="s">
        <v>301</v>
      </c>
      <c r="E32" s="49" t="s">
        <v>338</v>
      </c>
      <c r="F32" s="53">
        <v>327912</v>
      </c>
      <c r="G32" s="121">
        <v>515.14975200000003</v>
      </c>
      <c r="H32" s="37">
        <v>1.0475013243787312E-2</v>
      </c>
    </row>
    <row r="33" spans="1:8" ht="15.75">
      <c r="A33" t="s">
        <v>601</v>
      </c>
      <c r="B33" s="45">
        <v>28</v>
      </c>
      <c r="C33" s="49" t="s">
        <v>81</v>
      </c>
      <c r="D33" s="49" t="s">
        <v>302</v>
      </c>
      <c r="E33" s="49" t="s">
        <v>339</v>
      </c>
      <c r="F33" s="53">
        <v>16317</v>
      </c>
      <c r="G33" s="121">
        <v>490.47270299999997</v>
      </c>
      <c r="H33" s="37">
        <v>9.9732321323939225E-3</v>
      </c>
    </row>
    <row r="34" spans="1:8" ht="15.75">
      <c r="A34" t="s">
        <v>633</v>
      </c>
      <c r="B34" s="45">
        <v>29</v>
      </c>
      <c r="C34" s="49" t="s">
        <v>98</v>
      </c>
      <c r="D34" s="49" t="s">
        <v>316</v>
      </c>
      <c r="E34" s="49" t="s">
        <v>332</v>
      </c>
      <c r="F34" s="53">
        <v>151455</v>
      </c>
      <c r="G34" s="121">
        <v>489.65401500000002</v>
      </c>
      <c r="H34" s="37">
        <v>9.9565849970527226E-3</v>
      </c>
    </row>
    <row r="35" spans="1:8" ht="15.75">
      <c r="A35" t="s">
        <v>626</v>
      </c>
      <c r="B35" s="45">
        <v>30</v>
      </c>
      <c r="C35" s="49" t="s">
        <v>86</v>
      </c>
      <c r="D35" s="49" t="s">
        <v>303</v>
      </c>
      <c r="E35" s="49" t="s">
        <v>339</v>
      </c>
      <c r="F35" s="53">
        <v>25429</v>
      </c>
      <c r="G35" s="121">
        <v>483.79943950000001</v>
      </c>
      <c r="H35" s="37">
        <v>9.8375385340365613E-3</v>
      </c>
    </row>
    <row r="36" spans="1:8" ht="15.75">
      <c r="A36" t="s">
        <v>632</v>
      </c>
      <c r="B36" s="45">
        <v>31</v>
      </c>
      <c r="C36" s="49" t="s">
        <v>97</v>
      </c>
      <c r="D36" s="49" t="s">
        <v>312</v>
      </c>
      <c r="E36" s="49" t="s">
        <v>330</v>
      </c>
      <c r="F36" s="53">
        <v>67391</v>
      </c>
      <c r="G36" s="121">
        <v>463.65008</v>
      </c>
      <c r="H36" s="37">
        <v>9.4278230934352596E-3</v>
      </c>
    </row>
    <row r="37" spans="1:8" ht="15.75">
      <c r="A37" t="s">
        <v>620</v>
      </c>
      <c r="B37" s="45">
        <v>32</v>
      </c>
      <c r="C37" s="49" t="s">
        <v>84</v>
      </c>
      <c r="D37" s="49" t="s">
        <v>308</v>
      </c>
      <c r="E37" s="49" t="s">
        <v>340</v>
      </c>
      <c r="F37" s="53">
        <v>202711</v>
      </c>
      <c r="G37" s="121">
        <v>461.77565799999996</v>
      </c>
      <c r="H37" s="37">
        <v>9.3897087486292715E-3</v>
      </c>
    </row>
    <row r="38" spans="1:8" ht="15.75">
      <c r="A38" t="s">
        <v>613</v>
      </c>
      <c r="B38" s="45">
        <v>33</v>
      </c>
      <c r="C38" s="49" t="s">
        <v>88</v>
      </c>
      <c r="D38" s="49" t="s">
        <v>307</v>
      </c>
      <c r="E38" s="49" t="s">
        <v>333</v>
      </c>
      <c r="F38" s="53">
        <v>24517</v>
      </c>
      <c r="G38" s="121">
        <v>446.72425700000002</v>
      </c>
      <c r="H38" s="37">
        <v>9.0836547823787885E-3</v>
      </c>
    </row>
    <row r="39" spans="1:8" ht="15.75">
      <c r="A39" t="s">
        <v>619</v>
      </c>
      <c r="B39" s="45">
        <v>34</v>
      </c>
      <c r="C39" s="49" t="s">
        <v>91</v>
      </c>
      <c r="D39" s="49" t="s">
        <v>310</v>
      </c>
      <c r="E39" s="49" t="s">
        <v>338</v>
      </c>
      <c r="F39" s="53">
        <v>415509</v>
      </c>
      <c r="G39" s="121">
        <v>420.07959899999997</v>
      </c>
      <c r="H39" s="37">
        <v>8.5418644692851625E-3</v>
      </c>
    </row>
    <row r="40" spans="1:8" ht="15.75">
      <c r="A40" t="s">
        <v>630</v>
      </c>
      <c r="B40" s="45">
        <v>35</v>
      </c>
      <c r="C40" s="49" t="s">
        <v>94</v>
      </c>
      <c r="D40" s="49" t="s">
        <v>315</v>
      </c>
      <c r="E40" s="49" t="s">
        <v>335</v>
      </c>
      <c r="F40" s="53">
        <v>98302</v>
      </c>
      <c r="G40" s="121">
        <v>413.06500399999999</v>
      </c>
      <c r="H40" s="37">
        <v>8.399230263911801E-3</v>
      </c>
    </row>
    <row r="41" spans="1:8" ht="15.75">
      <c r="A41" t="s">
        <v>631</v>
      </c>
      <c r="B41" s="45">
        <v>36</v>
      </c>
      <c r="C41" s="49" t="s">
        <v>93</v>
      </c>
      <c r="D41" s="49" t="s">
        <v>311</v>
      </c>
      <c r="E41" s="49" t="s">
        <v>338</v>
      </c>
      <c r="F41" s="53">
        <v>363208</v>
      </c>
      <c r="G41" s="121">
        <v>400.25521600000002</v>
      </c>
      <c r="H41" s="37">
        <v>8.1387570744573534E-3</v>
      </c>
    </row>
    <row r="42" spans="1:8" ht="15.75">
      <c r="A42" t="s">
        <v>605</v>
      </c>
      <c r="B42" s="45">
        <v>37</v>
      </c>
      <c r="C42" s="49" t="s">
        <v>96</v>
      </c>
      <c r="D42" s="49" t="s">
        <v>314</v>
      </c>
      <c r="E42" s="49" t="s">
        <v>339</v>
      </c>
      <c r="F42" s="53">
        <v>195067</v>
      </c>
      <c r="G42" s="121">
        <v>397.74161299999997</v>
      </c>
      <c r="H42" s="37">
        <v>8.0876456750780448E-3</v>
      </c>
    </row>
    <row r="43" spans="1:8" ht="15.75">
      <c r="A43" t="s">
        <v>610</v>
      </c>
      <c r="B43" s="45">
        <v>38</v>
      </c>
      <c r="C43" s="49" t="s">
        <v>92</v>
      </c>
      <c r="D43" s="49" t="s">
        <v>313</v>
      </c>
      <c r="E43" s="49" t="s">
        <v>341</v>
      </c>
      <c r="F43" s="53">
        <v>115272</v>
      </c>
      <c r="G43" s="121">
        <v>394.51841999999999</v>
      </c>
      <c r="H43" s="37">
        <v>8.022105530234332E-3</v>
      </c>
    </row>
    <row r="44" spans="1:8" ht="15.75">
      <c r="A44" t="s">
        <v>597</v>
      </c>
      <c r="B44" s="45">
        <v>39</v>
      </c>
      <c r="C44" s="49" t="s">
        <v>95</v>
      </c>
      <c r="D44" s="49" t="s">
        <v>532</v>
      </c>
      <c r="E44" s="49" t="s">
        <v>533</v>
      </c>
      <c r="F44" s="53">
        <v>329969</v>
      </c>
      <c r="G44" s="121">
        <v>383.42397799999998</v>
      </c>
      <c r="H44" s="37">
        <v>7.7965120471136604E-3</v>
      </c>
    </row>
    <row r="45" spans="1:8" ht="15.75">
      <c r="A45" t="s">
        <v>593</v>
      </c>
      <c r="B45" s="45">
        <v>40</v>
      </c>
      <c r="C45" s="49" t="s">
        <v>101</v>
      </c>
      <c r="D45" s="49" t="s">
        <v>319</v>
      </c>
      <c r="E45" s="49" t="s">
        <v>328</v>
      </c>
      <c r="F45" s="53">
        <v>43150</v>
      </c>
      <c r="G45" s="121">
        <v>374.43412499999999</v>
      </c>
      <c r="H45" s="37">
        <v>7.613713105894912E-3</v>
      </c>
    </row>
    <row r="46" spans="1:8" ht="15.75">
      <c r="A46" t="s">
        <v>622</v>
      </c>
      <c r="B46" s="45">
        <v>41</v>
      </c>
      <c r="C46" s="49" t="s">
        <v>99</v>
      </c>
      <c r="D46" s="49" t="s">
        <v>317</v>
      </c>
      <c r="E46" s="49" t="s">
        <v>336</v>
      </c>
      <c r="F46" s="53">
        <v>60956</v>
      </c>
      <c r="G46" s="121">
        <v>368.35710799999998</v>
      </c>
      <c r="H46" s="37">
        <v>7.490143535472755E-3</v>
      </c>
    </row>
    <row r="47" spans="1:8" ht="15.75">
      <c r="A47" t="s">
        <v>589</v>
      </c>
      <c r="B47" s="45">
        <v>42</v>
      </c>
      <c r="C47" s="49" t="s">
        <v>100</v>
      </c>
      <c r="D47" s="49" t="s">
        <v>318</v>
      </c>
      <c r="E47" s="49" t="s">
        <v>339</v>
      </c>
      <c r="F47" s="53">
        <v>23926</v>
      </c>
      <c r="G47" s="121">
        <v>316.56490600000001</v>
      </c>
      <c r="H47" s="37">
        <v>6.4370051038446108E-3</v>
      </c>
    </row>
    <row r="48" spans="1:8" ht="15.75">
      <c r="A48" t="s">
        <v>614</v>
      </c>
      <c r="B48" s="45">
        <v>43</v>
      </c>
      <c r="C48" s="49" t="s">
        <v>102</v>
      </c>
      <c r="D48" s="49" t="s">
        <v>321</v>
      </c>
      <c r="E48" s="49" t="s">
        <v>328</v>
      </c>
      <c r="F48" s="53">
        <v>34170</v>
      </c>
      <c r="G48" s="121">
        <v>311.66457000000003</v>
      </c>
      <c r="H48" s="37">
        <v>6.3373620693682828E-3</v>
      </c>
    </row>
    <row r="49" spans="1:9" ht="15.75">
      <c r="A49" t="s">
        <v>594</v>
      </c>
      <c r="B49" s="45">
        <v>44</v>
      </c>
      <c r="C49" s="49" t="s">
        <v>104</v>
      </c>
      <c r="D49" s="49" t="s">
        <v>531</v>
      </c>
      <c r="E49" s="49" t="s">
        <v>327</v>
      </c>
      <c r="F49" s="53">
        <v>66335</v>
      </c>
      <c r="G49" s="121">
        <v>272.27200749999997</v>
      </c>
      <c r="H49" s="37">
        <v>5.5363569008862841E-3</v>
      </c>
    </row>
    <row r="50" spans="1:9" ht="15.75">
      <c r="A50" t="s">
        <v>621</v>
      </c>
      <c r="B50" s="45">
        <v>45</v>
      </c>
      <c r="C50" s="49" t="s">
        <v>105</v>
      </c>
      <c r="D50" s="49" t="s">
        <v>536</v>
      </c>
      <c r="E50" s="49" t="s">
        <v>342</v>
      </c>
      <c r="F50" s="53">
        <v>93339</v>
      </c>
      <c r="G50" s="121">
        <v>259.10906399999999</v>
      </c>
      <c r="H50" s="37">
        <v>5.2687026761595607E-3</v>
      </c>
    </row>
    <row r="51" spans="1:9" ht="15.75">
      <c r="A51" t="s">
        <v>624</v>
      </c>
      <c r="B51" s="45">
        <v>46</v>
      </c>
      <c r="C51" s="49" t="s">
        <v>103</v>
      </c>
      <c r="D51" s="49" t="s">
        <v>320</v>
      </c>
      <c r="E51" s="49" t="s">
        <v>339</v>
      </c>
      <c r="F51" s="53">
        <v>294575</v>
      </c>
      <c r="G51" s="121">
        <v>256.13296250000002</v>
      </c>
      <c r="H51" s="37">
        <v>5.2081868698210668E-3</v>
      </c>
    </row>
    <row r="52" spans="1:9" ht="15.75">
      <c r="A52" t="s">
        <v>615</v>
      </c>
      <c r="B52" s="45">
        <v>47</v>
      </c>
      <c r="C52" s="49" t="s">
        <v>108</v>
      </c>
      <c r="D52" s="49" t="s">
        <v>323</v>
      </c>
      <c r="E52" s="49" t="s">
        <v>337</v>
      </c>
      <c r="F52" s="53">
        <v>100088</v>
      </c>
      <c r="G52" s="121">
        <v>186.71416399999998</v>
      </c>
      <c r="H52" s="37">
        <v>3.7966306556674336E-3</v>
      </c>
    </row>
    <row r="53" spans="1:9" ht="15.75">
      <c r="A53" t="s">
        <v>596</v>
      </c>
      <c r="B53" s="45">
        <v>48</v>
      </c>
      <c r="C53" s="49" t="s">
        <v>107</v>
      </c>
      <c r="D53" s="49" t="s">
        <v>324</v>
      </c>
      <c r="E53" s="49" t="s">
        <v>338</v>
      </c>
      <c r="F53" s="53">
        <v>34745</v>
      </c>
      <c r="G53" s="121">
        <v>179.11047500000001</v>
      </c>
      <c r="H53" s="37">
        <v>3.6420178607133179E-3</v>
      </c>
    </row>
    <row r="54" spans="1:9" ht="15.75">
      <c r="A54" t="s">
        <v>590</v>
      </c>
      <c r="B54" s="45">
        <v>49</v>
      </c>
      <c r="C54" s="49" t="s">
        <v>106</v>
      </c>
      <c r="D54" s="49" t="s">
        <v>322</v>
      </c>
      <c r="E54" s="49" t="s">
        <v>336</v>
      </c>
      <c r="F54" s="53">
        <v>39463</v>
      </c>
      <c r="G54" s="121">
        <v>176.65611949999999</v>
      </c>
      <c r="H54" s="37">
        <v>3.5921111951900423E-3</v>
      </c>
    </row>
    <row r="55" spans="1:9" ht="16.5" thickBot="1">
      <c r="A55" t="s">
        <v>587</v>
      </c>
      <c r="B55" s="45">
        <v>50</v>
      </c>
      <c r="C55" s="49" t="s">
        <v>109</v>
      </c>
      <c r="D55" s="49" t="s">
        <v>325</v>
      </c>
      <c r="E55" s="49" t="s">
        <v>340</v>
      </c>
      <c r="F55" s="53">
        <v>23659</v>
      </c>
      <c r="G55" s="121">
        <v>155.3095055</v>
      </c>
      <c r="H55" s="37">
        <v>3.158050878763809E-3</v>
      </c>
    </row>
    <row r="56" spans="1:9" ht="16.5" thickBot="1">
      <c r="B56" s="62"/>
      <c r="C56" s="62"/>
      <c r="D56" s="63" t="s">
        <v>493</v>
      </c>
      <c r="E56" s="62"/>
      <c r="F56" s="62"/>
      <c r="G56" s="122">
        <v>49142.50262549999</v>
      </c>
      <c r="H56" s="104">
        <v>0.99925965961634622</v>
      </c>
    </row>
    <row r="57" spans="1:9">
      <c r="B57" s="47"/>
      <c r="C57" s="47"/>
      <c r="D57" s="47"/>
      <c r="E57" s="47"/>
      <c r="F57" s="47"/>
      <c r="G57" s="47"/>
      <c r="H57" s="40"/>
    </row>
    <row r="58" spans="1:9" ht="16.5" thickBot="1">
      <c r="B58" s="70" t="s">
        <v>125</v>
      </c>
      <c r="C58" s="47"/>
      <c r="D58" s="51" t="s">
        <v>1235</v>
      </c>
      <c r="E58" s="47"/>
      <c r="F58" s="47"/>
      <c r="G58" s="57">
        <v>0</v>
      </c>
      <c r="H58" s="41">
        <v>0</v>
      </c>
    </row>
    <row r="59" spans="1:9" ht="16.5" thickBot="1">
      <c r="B59" s="66"/>
      <c r="C59" s="67"/>
      <c r="D59" s="63" t="s">
        <v>493</v>
      </c>
      <c r="E59" s="68"/>
      <c r="F59" s="68"/>
      <c r="G59" s="64">
        <v>0</v>
      </c>
      <c r="H59" s="69">
        <v>0</v>
      </c>
    </row>
    <row r="60" spans="1:9">
      <c r="B60" s="47"/>
      <c r="C60" s="47"/>
      <c r="D60" s="47"/>
      <c r="E60" s="47"/>
      <c r="F60" s="47"/>
      <c r="G60" s="47"/>
      <c r="H60" s="40"/>
    </row>
    <row r="61" spans="1:9" ht="16.5" thickBot="1">
      <c r="B61" s="70" t="s">
        <v>257</v>
      </c>
      <c r="C61" s="47"/>
      <c r="D61" s="50" t="s">
        <v>494</v>
      </c>
      <c r="E61" s="47"/>
      <c r="F61" s="47"/>
      <c r="G61" s="121">
        <v>36.409134400004405</v>
      </c>
      <c r="H61" s="37">
        <v>7.4034038365387454E-4</v>
      </c>
    </row>
    <row r="62" spans="1:9" ht="16.5" thickBot="1">
      <c r="B62" s="62"/>
      <c r="C62" s="62"/>
      <c r="D62" s="63" t="s">
        <v>493</v>
      </c>
      <c r="E62" s="62"/>
      <c r="F62" s="62"/>
      <c r="G62" s="122">
        <v>36.409134400004405</v>
      </c>
      <c r="H62" s="65">
        <v>7.4034038365387454E-4</v>
      </c>
    </row>
    <row r="63" spans="1:9" ht="16.5" thickBot="1">
      <c r="B63" s="48"/>
      <c r="C63" s="48"/>
      <c r="D63" s="52" t="s">
        <v>495</v>
      </c>
      <c r="E63" s="48"/>
      <c r="F63" s="48"/>
      <c r="G63" s="123">
        <v>49178.911759899995</v>
      </c>
      <c r="H63" s="43">
        <v>1</v>
      </c>
      <c r="I63" s="120"/>
    </row>
    <row r="64" spans="1:9" ht="15.75">
      <c r="B64" s="12"/>
      <c r="C64" s="1"/>
      <c r="D64" s="2" t="s">
        <v>111</v>
      </c>
      <c r="E64" s="4"/>
      <c r="F64" s="4"/>
      <c r="G64" s="1"/>
      <c r="H64" s="13"/>
    </row>
    <row r="65" spans="2:8" ht="15.75">
      <c r="B65" s="12"/>
      <c r="C65" s="1"/>
      <c r="D65" s="2" t="s">
        <v>112</v>
      </c>
      <c r="E65" s="5"/>
      <c r="F65" s="5"/>
      <c r="G65" s="6"/>
      <c r="H65" s="13"/>
    </row>
    <row r="66" spans="2:8" ht="15.75">
      <c r="B66" s="12"/>
      <c r="C66" s="1"/>
      <c r="D66" s="3" t="s">
        <v>113</v>
      </c>
      <c r="E66" s="5"/>
      <c r="F66" s="7" t="s">
        <v>114</v>
      </c>
      <c r="G66" s="8"/>
      <c r="H66" s="13"/>
    </row>
    <row r="67" spans="2:8" ht="15.75">
      <c r="B67" s="12"/>
      <c r="C67" s="1"/>
      <c r="D67" s="3" t="s">
        <v>115</v>
      </c>
      <c r="E67" s="5"/>
      <c r="F67" s="7" t="s">
        <v>114</v>
      </c>
      <c r="G67" s="1"/>
      <c r="H67" s="13"/>
    </row>
    <row r="68" spans="2:8" ht="15.75">
      <c r="B68" s="12"/>
      <c r="C68" s="1"/>
      <c r="D68" s="3" t="s">
        <v>482</v>
      </c>
      <c r="E68" s="5"/>
      <c r="F68" s="9">
        <v>598.88850000000002</v>
      </c>
      <c r="G68" s="10"/>
      <c r="H68" s="13"/>
    </row>
    <row r="69" spans="2:8" ht="15.75">
      <c r="B69" s="12"/>
      <c r="C69" s="1"/>
      <c r="D69" s="3" t="s">
        <v>343</v>
      </c>
      <c r="E69" s="5"/>
      <c r="F69" s="9">
        <v>611.87004899999999</v>
      </c>
      <c r="G69" s="1"/>
      <c r="H69" s="13"/>
    </row>
    <row r="70" spans="2:8" ht="15.75">
      <c r="B70" s="12"/>
      <c r="C70" s="1"/>
      <c r="D70" s="3" t="s">
        <v>116</v>
      </c>
      <c r="E70" s="5"/>
      <c r="F70" s="7" t="s">
        <v>114</v>
      </c>
      <c r="G70" s="1"/>
      <c r="H70" s="13"/>
    </row>
    <row r="71" spans="2:8" ht="15.75">
      <c r="B71" s="12"/>
      <c r="C71" s="1"/>
      <c r="D71" s="3" t="s">
        <v>117</v>
      </c>
      <c r="E71" s="5"/>
      <c r="F71" s="7" t="s">
        <v>114</v>
      </c>
      <c r="G71" s="1"/>
      <c r="H71" s="13"/>
    </row>
    <row r="72" spans="2:8" ht="15.75">
      <c r="B72" s="12"/>
      <c r="C72" s="1"/>
      <c r="D72" s="3" t="s">
        <v>118</v>
      </c>
      <c r="E72" s="5"/>
      <c r="F72" s="11">
        <v>0.27329826242627975</v>
      </c>
      <c r="G72" s="1"/>
      <c r="H72" s="13"/>
    </row>
    <row r="73" spans="2:8" ht="15.75">
      <c r="B73" s="12"/>
      <c r="C73" s="1"/>
      <c r="D73" s="3" t="s">
        <v>119</v>
      </c>
      <c r="E73" s="5"/>
      <c r="F73" s="11" t="s">
        <v>114</v>
      </c>
      <c r="G73" s="1"/>
      <c r="H73" s="13"/>
    </row>
    <row r="74" spans="2:8" ht="15.75">
      <c r="B74" s="12"/>
      <c r="C74" s="1"/>
      <c r="D74" s="3" t="s">
        <v>120</v>
      </c>
      <c r="E74" s="5"/>
      <c r="F74" s="11" t="s">
        <v>114</v>
      </c>
      <c r="G74" s="1"/>
      <c r="H74" s="13"/>
    </row>
    <row r="75" spans="2:8">
      <c r="B75" s="14"/>
      <c r="C75" s="15"/>
      <c r="D75" s="16"/>
      <c r="E75" s="15"/>
      <c r="F75" s="15"/>
      <c r="G75" s="15"/>
      <c r="H75" s="17"/>
    </row>
  </sheetData>
  <mergeCells count="2">
    <mergeCell ref="B2:H2"/>
    <mergeCell ref="B1:H1"/>
  </mergeCells>
  <phoneticPr fontId="16" type="noConversion"/>
  <pageMargins left="0.7" right="0.7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topLeftCell="B1" zoomScale="85" zoomScaleNormal="85" workbookViewId="0">
      <selection activeCell="B58" sqref="B58"/>
    </sheetView>
  </sheetViews>
  <sheetFormatPr defaultRowHeight="15"/>
  <cols>
    <col min="1" max="1" width="18.5703125" hidden="1" customWidth="1"/>
    <col min="2" max="2" width="7.140625" customWidth="1"/>
    <col min="3" max="3" width="13.140625" bestFit="1" customWidth="1"/>
    <col min="4" max="4" width="69.5703125" customWidth="1"/>
    <col min="5" max="5" width="25.85546875" bestFit="1" customWidth="1"/>
    <col min="6" max="6" width="18" bestFit="1" customWidth="1"/>
    <col min="7" max="7" width="11.28515625" customWidth="1"/>
    <col min="8" max="8" width="9.85546875" customWidth="1"/>
  </cols>
  <sheetData>
    <row r="1" spans="1:8" ht="18.75" customHeight="1">
      <c r="A1" t="s">
        <v>269</v>
      </c>
      <c r="B1" s="298" t="s">
        <v>28</v>
      </c>
      <c r="C1" s="298"/>
      <c r="D1" s="298"/>
      <c r="E1" s="298"/>
      <c r="F1" s="298"/>
      <c r="G1" s="298"/>
      <c r="H1" s="298"/>
    </row>
    <row r="2" spans="1:8" ht="19.5" thickBot="1">
      <c r="B2" s="298" t="s">
        <v>177</v>
      </c>
      <c r="C2" s="298"/>
      <c r="D2" s="298"/>
      <c r="E2" s="298"/>
      <c r="F2" s="298"/>
      <c r="G2" s="298"/>
      <c r="H2" s="298"/>
    </row>
    <row r="3" spans="1:8" ht="45.75" thickBot="1">
      <c r="B3" s="59" t="s">
        <v>55</v>
      </c>
      <c r="C3" s="59" t="s">
        <v>56</v>
      </c>
      <c r="D3" s="27" t="s">
        <v>57</v>
      </c>
      <c r="E3" s="27" t="s">
        <v>256</v>
      </c>
      <c r="F3" s="27" t="s">
        <v>58</v>
      </c>
      <c r="G3" s="60" t="s">
        <v>121</v>
      </c>
      <c r="H3" s="61" t="s">
        <v>59</v>
      </c>
    </row>
    <row r="4" spans="1:8" ht="15.75">
      <c r="B4" s="130" t="s">
        <v>124</v>
      </c>
      <c r="C4" s="72"/>
      <c r="D4" s="50" t="s">
        <v>122</v>
      </c>
      <c r="E4" s="47"/>
      <c r="F4" s="47"/>
      <c r="G4" s="54"/>
      <c r="H4" s="36"/>
    </row>
    <row r="5" spans="1:8" ht="15.75">
      <c r="B5" s="44"/>
      <c r="C5" s="47"/>
      <c r="D5" s="50" t="s">
        <v>123</v>
      </c>
      <c r="E5" s="47"/>
      <c r="F5" s="47"/>
      <c r="G5" s="54"/>
      <c r="H5" s="36"/>
    </row>
    <row r="6" spans="1:8" ht="15.75">
      <c r="A6" t="s">
        <v>646</v>
      </c>
      <c r="B6" s="45">
        <v>1</v>
      </c>
      <c r="C6" s="49" t="s">
        <v>126</v>
      </c>
      <c r="D6" s="49" t="s">
        <v>344</v>
      </c>
      <c r="E6" s="49" t="s">
        <v>328</v>
      </c>
      <c r="F6" s="53">
        <v>106071</v>
      </c>
      <c r="G6" s="121">
        <v>462.25741799999997</v>
      </c>
      <c r="H6" s="37">
        <v>5.1479669358892984E-2</v>
      </c>
    </row>
    <row r="7" spans="1:8" ht="15.75">
      <c r="A7" t="s">
        <v>682</v>
      </c>
      <c r="B7" s="45">
        <v>2</v>
      </c>
      <c r="C7" s="49" t="s">
        <v>127</v>
      </c>
      <c r="D7" s="49" t="s">
        <v>347</v>
      </c>
      <c r="E7" s="49" t="s">
        <v>326</v>
      </c>
      <c r="F7" s="53">
        <v>23899</v>
      </c>
      <c r="G7" s="121">
        <v>431.23355600000002</v>
      </c>
      <c r="H7" s="37">
        <v>4.8024672000698237E-2</v>
      </c>
    </row>
    <row r="8" spans="1:8" ht="15.75">
      <c r="A8" t="s">
        <v>672</v>
      </c>
      <c r="B8" s="45">
        <v>3</v>
      </c>
      <c r="C8" s="49" t="s">
        <v>130</v>
      </c>
      <c r="D8" s="49" t="s">
        <v>345</v>
      </c>
      <c r="E8" s="49" t="s">
        <v>328</v>
      </c>
      <c r="F8" s="53">
        <v>69596</v>
      </c>
      <c r="G8" s="121">
        <v>363.39551399999999</v>
      </c>
      <c r="H8" s="37">
        <v>4.0469833860459471E-2</v>
      </c>
    </row>
    <row r="9" spans="1:8" ht="15.75">
      <c r="A9" t="s">
        <v>656</v>
      </c>
      <c r="B9" s="45">
        <v>4</v>
      </c>
      <c r="C9" s="49" t="s">
        <v>129</v>
      </c>
      <c r="D9" s="49" t="s">
        <v>348</v>
      </c>
      <c r="E9" s="49" t="s">
        <v>374</v>
      </c>
      <c r="F9" s="53">
        <v>141915</v>
      </c>
      <c r="G9" s="121">
        <v>326.54641500000002</v>
      </c>
      <c r="H9" s="37">
        <v>3.6366104295879255E-2</v>
      </c>
    </row>
    <row r="10" spans="1:8" ht="15.75">
      <c r="A10" t="s">
        <v>659</v>
      </c>
      <c r="B10" s="45">
        <v>5</v>
      </c>
      <c r="C10" s="49" t="s">
        <v>128</v>
      </c>
      <c r="D10" s="49" t="s">
        <v>346</v>
      </c>
      <c r="E10" s="49" t="s">
        <v>373</v>
      </c>
      <c r="F10" s="53">
        <v>109478</v>
      </c>
      <c r="G10" s="121">
        <v>305.82679300000001</v>
      </c>
      <c r="H10" s="37">
        <v>3.405864691765878E-2</v>
      </c>
    </row>
    <row r="11" spans="1:8" ht="15.75">
      <c r="A11" t="s">
        <v>678</v>
      </c>
      <c r="B11" s="45">
        <v>6</v>
      </c>
      <c r="C11" s="49" t="s">
        <v>137</v>
      </c>
      <c r="D11" s="49" t="s">
        <v>556</v>
      </c>
      <c r="E11" s="49" t="s">
        <v>329</v>
      </c>
      <c r="F11" s="53">
        <v>32137</v>
      </c>
      <c r="G11" s="121">
        <v>253.818026</v>
      </c>
      <c r="H11" s="37">
        <v>2.8266648726461115E-2</v>
      </c>
    </row>
    <row r="12" spans="1:8" ht="15.75">
      <c r="A12" t="s">
        <v>638</v>
      </c>
      <c r="B12" s="45">
        <v>7</v>
      </c>
      <c r="C12" s="49" t="s">
        <v>134</v>
      </c>
      <c r="D12" s="49" t="s">
        <v>538</v>
      </c>
      <c r="E12" s="49" t="s">
        <v>335</v>
      </c>
      <c r="F12" s="53">
        <v>27512</v>
      </c>
      <c r="G12" s="121">
        <v>242.79339999999999</v>
      </c>
      <c r="H12" s="37">
        <v>2.703888237986361E-2</v>
      </c>
    </row>
    <row r="13" spans="1:8" ht="15.75">
      <c r="A13" t="s">
        <v>676</v>
      </c>
      <c r="B13" s="45">
        <v>8</v>
      </c>
      <c r="C13" s="49" t="s">
        <v>145</v>
      </c>
      <c r="D13" s="49" t="s">
        <v>355</v>
      </c>
      <c r="E13" s="49" t="s">
        <v>334</v>
      </c>
      <c r="F13" s="53">
        <v>210207</v>
      </c>
      <c r="G13" s="121">
        <v>237.42880649999998</v>
      </c>
      <c r="H13" s="37">
        <v>2.6441450107560157E-2</v>
      </c>
    </row>
    <row r="14" spans="1:8" ht="15.75">
      <c r="A14" t="s">
        <v>658</v>
      </c>
      <c r="B14" s="45">
        <v>9</v>
      </c>
      <c r="C14" s="49" t="s">
        <v>138</v>
      </c>
      <c r="D14" s="49" t="s">
        <v>353</v>
      </c>
      <c r="E14" s="49" t="s">
        <v>326</v>
      </c>
      <c r="F14" s="53">
        <v>6277</v>
      </c>
      <c r="G14" s="121">
        <v>236.72763949999998</v>
      </c>
      <c r="H14" s="37">
        <v>2.6363364080338486E-2</v>
      </c>
    </row>
    <row r="15" spans="1:8" ht="15.75">
      <c r="A15" t="s">
        <v>657</v>
      </c>
      <c r="B15" s="45">
        <v>10</v>
      </c>
      <c r="C15" s="49" t="s">
        <v>133</v>
      </c>
      <c r="D15" s="49" t="s">
        <v>548</v>
      </c>
      <c r="E15" s="49" t="s">
        <v>326</v>
      </c>
      <c r="F15" s="53">
        <v>17510</v>
      </c>
      <c r="G15" s="121">
        <v>236.40251000000001</v>
      </c>
      <c r="H15" s="37">
        <v>2.6327155771921854E-2</v>
      </c>
    </row>
    <row r="16" spans="1:8" ht="15.75">
      <c r="A16" t="s">
        <v>654</v>
      </c>
      <c r="B16" s="45">
        <v>11</v>
      </c>
      <c r="C16" s="49" t="s">
        <v>136</v>
      </c>
      <c r="D16" s="49" t="s">
        <v>546</v>
      </c>
      <c r="E16" s="49" t="s">
        <v>328</v>
      </c>
      <c r="F16" s="53">
        <v>44973</v>
      </c>
      <c r="G16" s="121">
        <v>227.36100149999999</v>
      </c>
      <c r="H16" s="37">
        <v>2.53202409016328E-2</v>
      </c>
    </row>
    <row r="17" spans="1:8" ht="15.75">
      <c r="A17" t="s">
        <v>653</v>
      </c>
      <c r="B17" s="45">
        <v>12</v>
      </c>
      <c r="C17" s="49" t="s">
        <v>132</v>
      </c>
      <c r="D17" s="49" t="s">
        <v>545</v>
      </c>
      <c r="E17" s="49" t="s">
        <v>336</v>
      </c>
      <c r="F17" s="53">
        <v>10978</v>
      </c>
      <c r="G17" s="121">
        <v>224.91726399999999</v>
      </c>
      <c r="H17" s="37">
        <v>2.5048092108338742E-2</v>
      </c>
    </row>
    <row r="18" spans="1:8" ht="15.75">
      <c r="A18" t="s">
        <v>650</v>
      </c>
      <c r="B18" s="45">
        <v>13</v>
      </c>
      <c r="C18" s="49" t="s">
        <v>131</v>
      </c>
      <c r="D18" s="49" t="s">
        <v>352</v>
      </c>
      <c r="E18" s="49" t="s">
        <v>329</v>
      </c>
      <c r="F18" s="53">
        <v>79125</v>
      </c>
      <c r="G18" s="121">
        <v>222.736875</v>
      </c>
      <c r="H18" s="37">
        <v>2.4805271332677837E-2</v>
      </c>
    </row>
    <row r="19" spans="1:8" ht="15.75">
      <c r="A19" t="s">
        <v>662</v>
      </c>
      <c r="B19" s="45">
        <v>14</v>
      </c>
      <c r="C19" s="49" t="s">
        <v>135</v>
      </c>
      <c r="D19" s="49" t="s">
        <v>349</v>
      </c>
      <c r="E19" s="49" t="s">
        <v>375</v>
      </c>
      <c r="F19" s="53">
        <v>2380</v>
      </c>
      <c r="G19" s="121">
        <v>220.38800000000001</v>
      </c>
      <c r="H19" s="37">
        <v>2.4543686978037219E-2</v>
      </c>
    </row>
    <row r="20" spans="1:8" ht="15.75">
      <c r="A20" t="s">
        <v>639</v>
      </c>
      <c r="B20" s="45">
        <v>15</v>
      </c>
      <c r="C20" s="49" t="s">
        <v>139</v>
      </c>
      <c r="D20" s="49" t="s">
        <v>354</v>
      </c>
      <c r="E20" s="49" t="s">
        <v>329</v>
      </c>
      <c r="F20" s="53">
        <v>86114</v>
      </c>
      <c r="G20" s="121">
        <v>207.92225300000001</v>
      </c>
      <c r="H20" s="37">
        <v>2.3155429031527397E-2</v>
      </c>
    </row>
    <row r="21" spans="1:8" ht="15.75">
      <c r="A21" t="s">
        <v>647</v>
      </c>
      <c r="B21" s="45">
        <v>16</v>
      </c>
      <c r="C21" s="49" t="s">
        <v>140</v>
      </c>
      <c r="D21" s="49" t="s">
        <v>350</v>
      </c>
      <c r="E21" s="49" t="s">
        <v>326</v>
      </c>
      <c r="F21" s="53">
        <v>27966</v>
      </c>
      <c r="G21" s="121">
        <v>199.103937</v>
      </c>
      <c r="H21" s="37">
        <v>2.2173370173615817E-2</v>
      </c>
    </row>
    <row r="22" spans="1:8" ht="15.75">
      <c r="A22" t="s">
        <v>652</v>
      </c>
      <c r="B22" s="45">
        <v>17</v>
      </c>
      <c r="C22" s="49" t="s">
        <v>146</v>
      </c>
      <c r="D22" s="49" t="s">
        <v>544</v>
      </c>
      <c r="E22" s="49" t="s">
        <v>329</v>
      </c>
      <c r="F22" s="53">
        <v>91141</v>
      </c>
      <c r="G22" s="121">
        <v>192.398651</v>
      </c>
      <c r="H22" s="37">
        <v>2.1426630602122743E-2</v>
      </c>
    </row>
    <row r="23" spans="1:8" ht="15.75">
      <c r="A23" t="s">
        <v>637</v>
      </c>
      <c r="B23" s="45">
        <v>18</v>
      </c>
      <c r="C23" s="49" t="s">
        <v>142</v>
      </c>
      <c r="D23" s="49" t="s">
        <v>356</v>
      </c>
      <c r="E23" s="49" t="s">
        <v>326</v>
      </c>
      <c r="F23" s="53">
        <v>143467</v>
      </c>
      <c r="G23" s="121">
        <v>190.380709</v>
      </c>
      <c r="H23" s="37">
        <v>2.1201900867346649E-2</v>
      </c>
    </row>
    <row r="24" spans="1:8" ht="15.75">
      <c r="A24" t="s">
        <v>684</v>
      </c>
      <c r="B24" s="45">
        <v>19</v>
      </c>
      <c r="C24" s="49" t="s">
        <v>148</v>
      </c>
      <c r="D24" s="49" t="s">
        <v>359</v>
      </c>
      <c r="E24" s="49" t="s">
        <v>336</v>
      </c>
      <c r="F24" s="53">
        <v>36747</v>
      </c>
      <c r="G24" s="121">
        <v>184.65367499999999</v>
      </c>
      <c r="H24" s="37">
        <v>2.0564105117085396E-2</v>
      </c>
    </row>
    <row r="25" spans="1:8" ht="15.75">
      <c r="A25" t="s">
        <v>671</v>
      </c>
      <c r="B25" s="45">
        <v>20</v>
      </c>
      <c r="C25" s="49" t="s">
        <v>147</v>
      </c>
      <c r="D25" s="49" t="s">
        <v>361</v>
      </c>
      <c r="E25" s="49" t="s">
        <v>328</v>
      </c>
      <c r="F25" s="53">
        <v>37559</v>
      </c>
      <c r="G25" s="121">
        <v>180.696349</v>
      </c>
      <c r="H25" s="37">
        <v>2.0123394322423039E-2</v>
      </c>
    </row>
    <row r="26" spans="1:8" ht="15.75">
      <c r="A26" t="s">
        <v>679</v>
      </c>
      <c r="B26" s="45">
        <v>21</v>
      </c>
      <c r="C26" s="49" t="s">
        <v>150</v>
      </c>
      <c r="D26" s="49" t="s">
        <v>360</v>
      </c>
      <c r="E26" s="49" t="s">
        <v>378</v>
      </c>
      <c r="F26" s="53">
        <v>118426</v>
      </c>
      <c r="G26" s="121">
        <v>178.29034300000001</v>
      </c>
      <c r="H26" s="37">
        <v>1.9855447527991038E-2</v>
      </c>
    </row>
    <row r="27" spans="1:8" ht="15.75">
      <c r="A27" t="s">
        <v>666</v>
      </c>
      <c r="B27" s="45">
        <v>22</v>
      </c>
      <c r="C27" s="49" t="s">
        <v>143</v>
      </c>
      <c r="D27" s="49" t="s">
        <v>351</v>
      </c>
      <c r="E27" s="49" t="s">
        <v>336</v>
      </c>
      <c r="F27" s="53">
        <v>16680</v>
      </c>
      <c r="G27" s="121">
        <v>175.17336</v>
      </c>
      <c r="H27" s="37">
        <v>1.9508322207792736E-2</v>
      </c>
    </row>
    <row r="28" spans="1:8" ht="15.75">
      <c r="A28" t="s">
        <v>660</v>
      </c>
      <c r="B28" s="45">
        <v>23</v>
      </c>
      <c r="C28" s="49" t="s">
        <v>144</v>
      </c>
      <c r="D28" s="49" t="s">
        <v>549</v>
      </c>
      <c r="E28" s="49" t="s">
        <v>376</v>
      </c>
      <c r="F28" s="53">
        <v>35674</v>
      </c>
      <c r="G28" s="121">
        <v>174.73125199999998</v>
      </c>
      <c r="H28" s="37">
        <v>1.9459086494584728E-2</v>
      </c>
    </row>
    <row r="29" spans="1:8" ht="15.75">
      <c r="A29" t="s">
        <v>643</v>
      </c>
      <c r="B29" s="45">
        <v>24</v>
      </c>
      <c r="C29" s="49" t="s">
        <v>149</v>
      </c>
      <c r="D29" s="49" t="s">
        <v>363</v>
      </c>
      <c r="E29" s="49" t="s">
        <v>328</v>
      </c>
      <c r="F29" s="53">
        <v>49013</v>
      </c>
      <c r="G29" s="121">
        <v>173.01589000000001</v>
      </c>
      <c r="H29" s="37">
        <v>1.926805382501098E-2</v>
      </c>
    </row>
    <row r="30" spans="1:8" ht="15.75">
      <c r="A30" t="s">
        <v>644</v>
      </c>
      <c r="B30" s="45">
        <v>25</v>
      </c>
      <c r="C30" s="49" t="s">
        <v>152</v>
      </c>
      <c r="D30" s="49" t="s">
        <v>362</v>
      </c>
      <c r="E30" s="49" t="s">
        <v>541</v>
      </c>
      <c r="F30" s="53">
        <v>46129</v>
      </c>
      <c r="G30" s="121">
        <v>165.07262650000001</v>
      </c>
      <c r="H30" s="37">
        <v>1.8383445892963552E-2</v>
      </c>
    </row>
    <row r="31" spans="1:8" ht="15.75">
      <c r="A31" t="s">
        <v>669</v>
      </c>
      <c r="B31" s="45">
        <v>26</v>
      </c>
      <c r="C31" s="49" t="s">
        <v>151</v>
      </c>
      <c r="D31" s="49" t="s">
        <v>358</v>
      </c>
      <c r="E31" s="49" t="s">
        <v>377</v>
      </c>
      <c r="F31" s="53">
        <v>20028</v>
      </c>
      <c r="G31" s="121">
        <v>161.92637999999999</v>
      </c>
      <c r="H31" s="37">
        <v>1.8033061619537844E-2</v>
      </c>
    </row>
    <row r="32" spans="1:8" ht="15.75">
      <c r="A32" t="s">
        <v>642</v>
      </c>
      <c r="B32" s="45">
        <v>27</v>
      </c>
      <c r="C32" s="49" t="s">
        <v>158</v>
      </c>
      <c r="D32" s="49" t="s">
        <v>540</v>
      </c>
      <c r="E32" s="49" t="s">
        <v>379</v>
      </c>
      <c r="F32" s="53">
        <v>14229</v>
      </c>
      <c r="G32" s="121">
        <v>161.59875300000002</v>
      </c>
      <c r="H32" s="37">
        <v>1.7996575175023836E-2</v>
      </c>
    </row>
    <row r="33" spans="1:8" ht="15.75">
      <c r="A33" t="s">
        <v>651</v>
      </c>
      <c r="B33" s="45">
        <v>28</v>
      </c>
      <c r="C33" s="49" t="s">
        <v>157</v>
      </c>
      <c r="D33" s="49" t="s">
        <v>44</v>
      </c>
      <c r="E33" s="49" t="s">
        <v>329</v>
      </c>
      <c r="F33" s="53">
        <v>16126</v>
      </c>
      <c r="G33" s="121">
        <v>156.31738099999998</v>
      </c>
      <c r="H33" s="37">
        <v>1.7408410932040683E-2</v>
      </c>
    </row>
    <row r="34" spans="1:8" ht="15.75">
      <c r="A34" t="s">
        <v>677</v>
      </c>
      <c r="B34" s="45">
        <v>29</v>
      </c>
      <c r="C34" s="49" t="s">
        <v>162</v>
      </c>
      <c r="D34" s="49" t="s">
        <v>368</v>
      </c>
      <c r="E34" s="49" t="s">
        <v>328</v>
      </c>
      <c r="F34" s="53">
        <v>59135</v>
      </c>
      <c r="G34" s="121">
        <v>150.82381749999999</v>
      </c>
      <c r="H34" s="37">
        <v>1.6796615811898161E-2</v>
      </c>
    </row>
    <row r="35" spans="1:8" ht="15.75">
      <c r="A35" t="s">
        <v>661</v>
      </c>
      <c r="B35" s="45">
        <v>30</v>
      </c>
      <c r="C35" s="49" t="s">
        <v>141</v>
      </c>
      <c r="D35" s="49" t="s">
        <v>357</v>
      </c>
      <c r="E35" s="49" t="s">
        <v>375</v>
      </c>
      <c r="F35" s="53">
        <v>120585</v>
      </c>
      <c r="G35" s="121">
        <v>148.07838000000001</v>
      </c>
      <c r="H35" s="37">
        <v>1.6490867955309938E-2</v>
      </c>
    </row>
    <row r="36" spans="1:8" ht="15.75">
      <c r="A36" t="s">
        <v>675</v>
      </c>
      <c r="B36" s="45">
        <v>31</v>
      </c>
      <c r="C36" s="49" t="s">
        <v>168</v>
      </c>
      <c r="D36" s="49" t="s">
        <v>370</v>
      </c>
      <c r="E36" s="49" t="s">
        <v>330</v>
      </c>
      <c r="F36" s="53">
        <v>14537</v>
      </c>
      <c r="G36" s="121">
        <v>145.21736150000001</v>
      </c>
      <c r="H36" s="37">
        <v>1.6172248327642493E-2</v>
      </c>
    </row>
    <row r="37" spans="1:8" ht="15.75">
      <c r="A37" t="s">
        <v>668</v>
      </c>
      <c r="B37" s="45">
        <v>32</v>
      </c>
      <c r="C37" s="49" t="s">
        <v>164</v>
      </c>
      <c r="D37" s="49" t="s">
        <v>552</v>
      </c>
      <c r="E37" s="49" t="s">
        <v>553</v>
      </c>
      <c r="F37" s="53">
        <v>57902</v>
      </c>
      <c r="G37" s="121">
        <v>144.783951</v>
      </c>
      <c r="H37" s="37">
        <v>1.6123981218521329E-2</v>
      </c>
    </row>
    <row r="38" spans="1:8" ht="15.75">
      <c r="A38" t="s">
        <v>663</v>
      </c>
      <c r="B38" s="45">
        <v>33</v>
      </c>
      <c r="C38" s="49" t="s">
        <v>166</v>
      </c>
      <c r="D38" s="49" t="s">
        <v>369</v>
      </c>
      <c r="E38" s="49" t="s">
        <v>334</v>
      </c>
      <c r="F38" s="53">
        <v>174233</v>
      </c>
      <c r="G38" s="121">
        <v>144.09069099999999</v>
      </c>
      <c r="H38" s="37">
        <v>1.6046775760717846E-2</v>
      </c>
    </row>
    <row r="39" spans="1:8" ht="15.75">
      <c r="A39" t="s">
        <v>645</v>
      </c>
      <c r="B39" s="45">
        <v>34</v>
      </c>
      <c r="C39" s="49" t="s">
        <v>154</v>
      </c>
      <c r="D39" s="49" t="s">
        <v>542</v>
      </c>
      <c r="E39" s="49" t="s">
        <v>327</v>
      </c>
      <c r="F39" s="53">
        <v>43483</v>
      </c>
      <c r="G39" s="121">
        <v>142.9068795</v>
      </c>
      <c r="H39" s="37">
        <v>1.5914939640343774E-2</v>
      </c>
    </row>
    <row r="40" spans="1:8" ht="15.75">
      <c r="A40" t="s">
        <v>636</v>
      </c>
      <c r="B40" s="45">
        <v>35</v>
      </c>
      <c r="C40" s="49" t="s">
        <v>159</v>
      </c>
      <c r="D40" s="49" t="s">
        <v>537</v>
      </c>
      <c r="E40" s="49" t="s">
        <v>329</v>
      </c>
      <c r="F40" s="53">
        <v>29592</v>
      </c>
      <c r="G40" s="121">
        <v>140.59159199999999</v>
      </c>
      <c r="H40" s="37">
        <v>1.5657095784670314E-2</v>
      </c>
    </row>
    <row r="41" spans="1:8" ht="15.75">
      <c r="A41" t="s">
        <v>683</v>
      </c>
      <c r="B41" s="45">
        <v>36</v>
      </c>
      <c r="C41" s="49" t="s">
        <v>156</v>
      </c>
      <c r="D41" s="49" t="s">
        <v>365</v>
      </c>
      <c r="E41" s="49" t="s">
        <v>330</v>
      </c>
      <c r="F41" s="53">
        <v>4334</v>
      </c>
      <c r="G41" s="121">
        <v>138.408457</v>
      </c>
      <c r="H41" s="37">
        <v>1.5413969198509557E-2</v>
      </c>
    </row>
    <row r="42" spans="1:8" ht="15.75">
      <c r="A42" t="s">
        <v>649</v>
      </c>
      <c r="B42" s="45">
        <v>37</v>
      </c>
      <c r="C42" s="49" t="s">
        <v>155</v>
      </c>
      <c r="D42" s="49" t="s">
        <v>366</v>
      </c>
      <c r="E42" s="49" t="s">
        <v>335</v>
      </c>
      <c r="F42" s="53">
        <v>153882</v>
      </c>
      <c r="G42" s="121">
        <v>133.26181199999999</v>
      </c>
      <c r="H42" s="37">
        <v>1.4840808936303445E-2</v>
      </c>
    </row>
    <row r="43" spans="1:8" ht="15.75">
      <c r="A43" t="s">
        <v>673</v>
      </c>
      <c r="B43" s="45">
        <v>38</v>
      </c>
      <c r="C43" s="49" t="s">
        <v>153</v>
      </c>
      <c r="D43" s="49" t="s">
        <v>364</v>
      </c>
      <c r="E43" s="49" t="s">
        <v>338</v>
      </c>
      <c r="F43" s="53">
        <v>144265</v>
      </c>
      <c r="G43" s="121">
        <v>133.0844625</v>
      </c>
      <c r="H43" s="37">
        <v>1.4821058266513297E-2</v>
      </c>
    </row>
    <row r="44" spans="1:8" ht="15.75">
      <c r="A44" t="s">
        <v>664</v>
      </c>
      <c r="B44" s="45">
        <v>39</v>
      </c>
      <c r="C44" s="49" t="s">
        <v>160</v>
      </c>
      <c r="D44" s="49" t="s">
        <v>550</v>
      </c>
      <c r="E44" s="49" t="s">
        <v>341</v>
      </c>
      <c r="F44" s="53">
        <v>78808</v>
      </c>
      <c r="G44" s="121">
        <v>119.59114</v>
      </c>
      <c r="H44" s="37">
        <v>1.3318363547500888E-2</v>
      </c>
    </row>
    <row r="45" spans="1:8" ht="15.75">
      <c r="A45" t="s">
        <v>648</v>
      </c>
      <c r="B45" s="45">
        <v>40</v>
      </c>
      <c r="C45" s="49" t="s">
        <v>163</v>
      </c>
      <c r="D45" s="49" t="s">
        <v>543</v>
      </c>
      <c r="E45" s="49" t="s">
        <v>378</v>
      </c>
      <c r="F45" s="53">
        <v>12601</v>
      </c>
      <c r="G45" s="121">
        <v>117.78154699999999</v>
      </c>
      <c r="H45" s="37">
        <v>1.31168367667794E-2</v>
      </c>
    </row>
    <row r="46" spans="1:8" ht="15.75">
      <c r="A46" t="s">
        <v>674</v>
      </c>
      <c r="B46" s="45">
        <v>41</v>
      </c>
      <c r="C46" s="49" t="s">
        <v>165</v>
      </c>
      <c r="D46" s="49" t="s">
        <v>555</v>
      </c>
      <c r="E46" s="49" t="s">
        <v>380</v>
      </c>
      <c r="F46" s="53">
        <v>86449</v>
      </c>
      <c r="G46" s="121">
        <v>115.063619</v>
      </c>
      <c r="H46" s="37">
        <v>1.2814152527797048E-2</v>
      </c>
    </row>
    <row r="47" spans="1:8" ht="15.75">
      <c r="A47" t="s">
        <v>641</v>
      </c>
      <c r="B47" s="45">
        <v>42</v>
      </c>
      <c r="C47" s="49" t="s">
        <v>161</v>
      </c>
      <c r="D47" s="49" t="s">
        <v>367</v>
      </c>
      <c r="E47" s="49" t="s">
        <v>340</v>
      </c>
      <c r="F47" s="53">
        <v>98254</v>
      </c>
      <c r="G47" s="121">
        <v>105.08265300000001</v>
      </c>
      <c r="H47" s="37">
        <v>1.1702614216988691E-2</v>
      </c>
    </row>
    <row r="48" spans="1:8" ht="15.75">
      <c r="A48" t="s">
        <v>635</v>
      </c>
      <c r="B48" s="45">
        <v>43</v>
      </c>
      <c r="C48" s="49" t="s">
        <v>169</v>
      </c>
      <c r="D48" s="49" t="s">
        <v>558</v>
      </c>
      <c r="E48" s="49" t="s">
        <v>328</v>
      </c>
      <c r="F48" s="53">
        <v>90191</v>
      </c>
      <c r="G48" s="121">
        <v>97.045515999999992</v>
      </c>
      <c r="H48" s="37">
        <v>1.0807551987068726E-2</v>
      </c>
    </row>
    <row r="49" spans="1:9" ht="15.75">
      <c r="A49" t="s">
        <v>655</v>
      </c>
      <c r="B49" s="45">
        <v>44</v>
      </c>
      <c r="C49" s="49" t="s">
        <v>171</v>
      </c>
      <c r="D49" s="49" t="s">
        <v>547</v>
      </c>
      <c r="E49" s="49" t="s">
        <v>333</v>
      </c>
      <c r="F49" s="53">
        <v>342594</v>
      </c>
      <c r="G49" s="121">
        <v>83.764233000000004</v>
      </c>
      <c r="H49" s="37">
        <v>9.3284712176133697E-3</v>
      </c>
    </row>
    <row r="50" spans="1:9" ht="15.75">
      <c r="A50" t="s">
        <v>640</v>
      </c>
      <c r="B50" s="45">
        <v>45</v>
      </c>
      <c r="C50" s="49" t="s">
        <v>170</v>
      </c>
      <c r="D50" s="49" t="s">
        <v>539</v>
      </c>
      <c r="E50" s="49" t="s">
        <v>381</v>
      </c>
      <c r="F50" s="53">
        <v>132492</v>
      </c>
      <c r="G50" s="121">
        <v>81.880055999999996</v>
      </c>
      <c r="H50" s="37">
        <v>9.1186383297101395E-3</v>
      </c>
    </row>
    <row r="51" spans="1:9" ht="15.75">
      <c r="A51" t="s">
        <v>670</v>
      </c>
      <c r="B51" s="45">
        <v>46</v>
      </c>
      <c r="C51" s="49" t="s">
        <v>167</v>
      </c>
      <c r="D51" s="49" t="s">
        <v>554</v>
      </c>
      <c r="E51" s="49" t="s">
        <v>376</v>
      </c>
      <c r="F51" s="53">
        <v>35434</v>
      </c>
      <c r="G51" s="121">
        <v>81.409615000000002</v>
      </c>
      <c r="H51" s="37">
        <v>9.0662472891560493E-3</v>
      </c>
    </row>
    <row r="52" spans="1:9" ht="15.75">
      <c r="A52" t="s">
        <v>681</v>
      </c>
      <c r="B52" s="45">
        <v>47</v>
      </c>
      <c r="C52" s="49" t="s">
        <v>172</v>
      </c>
      <c r="D52" s="49" t="s">
        <v>557</v>
      </c>
      <c r="E52" s="49" t="s">
        <v>338</v>
      </c>
      <c r="F52" s="53">
        <v>43622</v>
      </c>
      <c r="G52" s="121">
        <v>73.415825999999996</v>
      </c>
      <c r="H52" s="37">
        <v>8.1760125441405433E-3</v>
      </c>
    </row>
    <row r="53" spans="1:9" ht="15.75">
      <c r="A53" t="s">
        <v>665</v>
      </c>
      <c r="B53" s="45">
        <v>48</v>
      </c>
      <c r="C53" s="49" t="s">
        <v>173</v>
      </c>
      <c r="D53" s="49" t="s">
        <v>551</v>
      </c>
      <c r="E53" s="49" t="s">
        <v>330</v>
      </c>
      <c r="F53" s="53">
        <v>19285</v>
      </c>
      <c r="G53" s="121">
        <v>71.923407499999996</v>
      </c>
      <c r="H53" s="37">
        <v>8.0098081568588768E-3</v>
      </c>
    </row>
    <row r="54" spans="1:9" ht="15.75">
      <c r="A54" t="s">
        <v>680</v>
      </c>
      <c r="B54" s="45">
        <v>49</v>
      </c>
      <c r="C54" s="49" t="s">
        <v>174</v>
      </c>
      <c r="D54" s="49" t="s">
        <v>371</v>
      </c>
      <c r="E54" s="49" t="s">
        <v>331</v>
      </c>
      <c r="F54" s="53">
        <v>290219</v>
      </c>
      <c r="G54" s="121">
        <v>54.706281500000003</v>
      </c>
      <c r="H54" s="37">
        <v>6.0924090643246836E-3</v>
      </c>
    </row>
    <row r="55" spans="1:9" ht="16.5" thickBot="1">
      <c r="A55" t="s">
        <v>667</v>
      </c>
      <c r="B55" s="45">
        <v>50</v>
      </c>
      <c r="C55" s="49" t="s">
        <v>175</v>
      </c>
      <c r="D55" s="49" t="s">
        <v>372</v>
      </c>
      <c r="E55" s="49" t="s">
        <v>336</v>
      </c>
      <c r="F55" s="53">
        <v>18635</v>
      </c>
      <c r="G55" s="121">
        <v>52.103459999999998</v>
      </c>
      <c r="H55" s="37">
        <v>5.8025437533472017E-3</v>
      </c>
    </row>
    <row r="56" spans="1:9" ht="16.5" thickBot="1">
      <c r="B56" s="74"/>
      <c r="C56" s="62"/>
      <c r="D56" s="63" t="s">
        <v>493</v>
      </c>
      <c r="E56" s="62"/>
      <c r="F56" s="62"/>
      <c r="G56" s="122">
        <v>8968.1295360000004</v>
      </c>
      <c r="H56" s="104">
        <v>0.99874296291120324</v>
      </c>
    </row>
    <row r="57" spans="1:9">
      <c r="B57" s="47"/>
      <c r="C57" s="47"/>
      <c r="D57" s="47"/>
      <c r="E57" s="47"/>
      <c r="F57" s="47"/>
      <c r="G57" s="47"/>
      <c r="H57" s="40"/>
    </row>
    <row r="58" spans="1:9" ht="16.5" thickBot="1">
      <c r="B58" s="70" t="s">
        <v>125</v>
      </c>
      <c r="C58" s="47"/>
      <c r="D58" s="51" t="s">
        <v>1235</v>
      </c>
      <c r="E58" s="47"/>
      <c r="F58" s="47"/>
      <c r="G58" s="57">
        <v>0</v>
      </c>
      <c r="H58" s="41">
        <v>0</v>
      </c>
    </row>
    <row r="59" spans="1:9" ht="16.5" thickBot="1">
      <c r="B59" s="66"/>
      <c r="C59" s="67"/>
      <c r="D59" s="63" t="s">
        <v>493</v>
      </c>
      <c r="E59" s="68"/>
      <c r="F59" s="68"/>
      <c r="G59" s="64">
        <v>0</v>
      </c>
      <c r="H59" s="69">
        <v>0</v>
      </c>
    </row>
    <row r="60" spans="1:9" ht="15.75" thickBot="1">
      <c r="B60" s="44"/>
      <c r="C60" s="47"/>
      <c r="D60" s="47"/>
      <c r="E60" s="47"/>
      <c r="F60" s="47"/>
      <c r="G60" s="47"/>
      <c r="H60" s="40"/>
    </row>
    <row r="61" spans="1:9" ht="16.5" thickBot="1">
      <c r="B61" s="76" t="s">
        <v>257</v>
      </c>
      <c r="C61" s="67"/>
      <c r="D61" s="77" t="s">
        <v>494</v>
      </c>
      <c r="E61" s="67"/>
      <c r="F61" s="67"/>
      <c r="G61" s="124">
        <v>11.287460199999259</v>
      </c>
      <c r="H61" s="117">
        <v>1.2570370887971904E-3</v>
      </c>
      <c r="I61" s="116"/>
    </row>
    <row r="62" spans="1:9" ht="16.5" thickBot="1">
      <c r="B62" s="73"/>
      <c r="C62" s="46"/>
      <c r="D62" s="51" t="s">
        <v>493</v>
      </c>
      <c r="E62" s="46"/>
      <c r="F62" s="46"/>
      <c r="G62" s="125">
        <v>11.287460199999259</v>
      </c>
      <c r="H62" s="39">
        <v>1.2570370887971904E-3</v>
      </c>
    </row>
    <row r="63" spans="1:9" ht="16.5" thickBot="1">
      <c r="B63" s="74"/>
      <c r="C63" s="62"/>
      <c r="D63" s="63" t="s">
        <v>495</v>
      </c>
      <c r="E63" s="62"/>
      <c r="F63" s="62"/>
      <c r="G63" s="122">
        <v>8979.4169961999996</v>
      </c>
      <c r="H63" s="75">
        <v>1.0000000000000004</v>
      </c>
    </row>
    <row r="64" spans="1:9">
      <c r="B64" s="30"/>
      <c r="C64" s="1"/>
      <c r="D64" s="5" t="s">
        <v>111</v>
      </c>
      <c r="E64" s="4"/>
      <c r="F64" s="4"/>
      <c r="G64" s="1"/>
      <c r="H64" s="31"/>
    </row>
    <row r="65" spans="2:8">
      <c r="B65" s="30"/>
      <c r="C65" s="1"/>
      <c r="D65" s="18" t="s">
        <v>112</v>
      </c>
      <c r="E65" s="5"/>
      <c r="F65" s="5"/>
      <c r="G65" s="1"/>
      <c r="H65" s="31"/>
    </row>
    <row r="66" spans="2:8" ht="15.75">
      <c r="B66" s="30"/>
      <c r="C66" s="1"/>
      <c r="D66" s="3" t="s">
        <v>113</v>
      </c>
      <c r="E66" s="5"/>
      <c r="F66" s="7" t="s">
        <v>114</v>
      </c>
      <c r="G66" s="1"/>
      <c r="H66" s="31"/>
    </row>
    <row r="67" spans="2:8" ht="15.75">
      <c r="B67" s="30"/>
      <c r="C67" s="1"/>
      <c r="D67" s="3" t="s">
        <v>115</v>
      </c>
      <c r="E67" s="5"/>
      <c r="F67" s="7" t="s">
        <v>114</v>
      </c>
      <c r="G67" s="1"/>
      <c r="H67" s="31"/>
    </row>
    <row r="68" spans="2:8" ht="15.75">
      <c r="B68" s="30"/>
      <c r="C68" s="1"/>
      <c r="D68" s="3" t="s">
        <v>482</v>
      </c>
      <c r="E68" s="5"/>
      <c r="F68" s="9">
        <v>124.327067</v>
      </c>
      <c r="G68" s="1"/>
      <c r="H68" s="31"/>
    </row>
    <row r="69" spans="2:8" ht="15.75">
      <c r="B69" s="30"/>
      <c r="C69" s="1"/>
      <c r="D69" s="3" t="s">
        <v>343</v>
      </c>
      <c r="E69" s="5"/>
      <c r="F69" s="9">
        <v>123.56106</v>
      </c>
      <c r="G69" s="1"/>
      <c r="H69" s="31"/>
    </row>
    <row r="70" spans="2:8" ht="15.75">
      <c r="B70" s="30"/>
      <c r="C70" s="1"/>
      <c r="D70" s="3" t="s">
        <v>116</v>
      </c>
      <c r="E70" s="5"/>
      <c r="F70" s="7" t="s">
        <v>114</v>
      </c>
      <c r="G70" s="1"/>
      <c r="H70" s="31"/>
    </row>
    <row r="71" spans="2:8" ht="15.75">
      <c r="B71" s="30"/>
      <c r="C71" s="1"/>
      <c r="D71" s="3" t="s">
        <v>117</v>
      </c>
      <c r="E71" s="5"/>
      <c r="F71" s="7" t="s">
        <v>114</v>
      </c>
      <c r="G71" s="1"/>
      <c r="H71" s="31"/>
    </row>
    <row r="72" spans="2:8" ht="15.75">
      <c r="B72" s="30"/>
      <c r="C72" s="1"/>
      <c r="D72" s="3" t="s">
        <v>118</v>
      </c>
      <c r="E72" s="5"/>
      <c r="F72" s="11">
        <v>0.33538422657340144</v>
      </c>
      <c r="G72" s="1"/>
      <c r="H72" s="31"/>
    </row>
    <row r="73" spans="2:8" ht="15.75">
      <c r="B73" s="30"/>
      <c r="C73" s="1"/>
      <c r="D73" s="3" t="s">
        <v>119</v>
      </c>
      <c r="E73" s="5"/>
      <c r="F73" s="11" t="s">
        <v>114</v>
      </c>
      <c r="G73" s="1"/>
      <c r="H73" s="31"/>
    </row>
    <row r="74" spans="2:8" ht="15.75">
      <c r="B74" s="30"/>
      <c r="C74" s="1"/>
      <c r="D74" s="3" t="s">
        <v>120</v>
      </c>
      <c r="E74" s="5"/>
      <c r="F74" s="11" t="s">
        <v>114</v>
      </c>
      <c r="G74" s="1"/>
      <c r="H74" s="31"/>
    </row>
    <row r="75" spans="2:8" ht="16.5" thickBot="1">
      <c r="B75" s="35"/>
      <c r="C75" s="32"/>
      <c r="D75" s="26"/>
      <c r="E75" s="71"/>
      <c r="F75" s="33"/>
      <c r="G75" s="32"/>
      <c r="H75" s="3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opLeftCell="B1" zoomScale="85" zoomScaleNormal="85" workbookViewId="0">
      <selection activeCell="B20" sqref="B20"/>
    </sheetView>
  </sheetViews>
  <sheetFormatPr defaultRowHeight="15"/>
  <cols>
    <col min="1" max="1" width="18.42578125" hidden="1" customWidth="1"/>
    <col min="2" max="2" width="7.140625" bestFit="1" customWidth="1"/>
    <col min="3" max="3" width="12.85546875" bestFit="1" customWidth="1"/>
    <col min="4" max="4" width="68.85546875" customWidth="1"/>
    <col min="5" max="5" width="14.85546875" customWidth="1"/>
    <col min="6" max="6" width="10.28515625" bestFit="1" customWidth="1"/>
    <col min="7" max="7" width="12.42578125" customWidth="1"/>
  </cols>
  <sheetData>
    <row r="1" spans="1:8" ht="18.75" customHeight="1">
      <c r="A1" t="s">
        <v>272</v>
      </c>
      <c r="B1" s="298" t="s">
        <v>28</v>
      </c>
      <c r="C1" s="298"/>
      <c r="D1" s="298"/>
      <c r="E1" s="298"/>
      <c r="F1" s="298"/>
      <c r="G1" s="298"/>
      <c r="H1" s="298"/>
    </row>
    <row r="2" spans="1:8" ht="19.5" customHeight="1" thickBot="1">
      <c r="B2" s="298" t="s">
        <v>185</v>
      </c>
      <c r="C2" s="298"/>
      <c r="D2" s="298"/>
      <c r="E2" s="298"/>
      <c r="F2" s="298"/>
      <c r="G2" s="298"/>
      <c r="H2" s="298"/>
    </row>
    <row r="3" spans="1:8" ht="45.75" thickBot="1">
      <c r="B3" s="59" t="s">
        <v>55</v>
      </c>
      <c r="C3" s="59" t="s">
        <v>56</v>
      </c>
      <c r="D3" s="27" t="s">
        <v>57</v>
      </c>
      <c r="E3" s="27" t="s">
        <v>256</v>
      </c>
      <c r="F3" s="27" t="s">
        <v>58</v>
      </c>
      <c r="G3" s="60" t="s">
        <v>121</v>
      </c>
      <c r="H3" s="61" t="s">
        <v>59</v>
      </c>
    </row>
    <row r="4" spans="1:8" ht="15.75">
      <c r="B4" s="70" t="s">
        <v>124</v>
      </c>
      <c r="C4" s="47"/>
      <c r="D4" s="50" t="s">
        <v>122</v>
      </c>
      <c r="E4" s="47"/>
      <c r="F4" s="47"/>
      <c r="G4" s="54"/>
      <c r="H4" s="36"/>
    </row>
    <row r="5" spans="1:8" ht="15.75">
      <c r="B5" s="44"/>
      <c r="C5" s="47"/>
      <c r="D5" s="50" t="s">
        <v>123</v>
      </c>
      <c r="E5" s="47"/>
      <c r="F5" s="47"/>
      <c r="G5" s="54"/>
      <c r="H5" s="36"/>
    </row>
    <row r="6" spans="1:8" ht="15.75">
      <c r="A6" t="s">
        <v>687</v>
      </c>
      <c r="B6" s="45">
        <v>1</v>
      </c>
      <c r="C6" s="49" t="s">
        <v>68</v>
      </c>
      <c r="D6" s="49" t="s">
        <v>290</v>
      </c>
      <c r="E6" s="49" t="s">
        <v>328</v>
      </c>
      <c r="F6" s="53">
        <v>20348</v>
      </c>
      <c r="G6" s="121">
        <v>496.08424000000002</v>
      </c>
      <c r="H6" s="37">
        <v>0.4962899314813089</v>
      </c>
    </row>
    <row r="7" spans="1:8" ht="15.75">
      <c r="A7" t="s">
        <v>686</v>
      </c>
      <c r="B7" s="45">
        <v>2</v>
      </c>
      <c r="C7" s="49" t="s">
        <v>101</v>
      </c>
      <c r="D7" s="49" t="s">
        <v>319</v>
      </c>
      <c r="E7" s="49" t="s">
        <v>328</v>
      </c>
      <c r="F7" s="53">
        <v>13281</v>
      </c>
      <c r="G7" s="121">
        <v>115.24587750000001</v>
      </c>
      <c r="H7" s="37">
        <v>0.11529366191511811</v>
      </c>
    </row>
    <row r="8" spans="1:8" ht="15.75">
      <c r="A8" t="s">
        <v>690</v>
      </c>
      <c r="B8" s="45">
        <v>3</v>
      </c>
      <c r="C8" s="49" t="s">
        <v>102</v>
      </c>
      <c r="D8" s="49" t="s">
        <v>321</v>
      </c>
      <c r="E8" s="49" t="s">
        <v>328</v>
      </c>
      <c r="F8" s="53">
        <v>10502</v>
      </c>
      <c r="G8" s="121">
        <v>95.788741999999999</v>
      </c>
      <c r="H8" s="37">
        <v>9.5828458900167376E-2</v>
      </c>
    </row>
    <row r="9" spans="1:8" ht="15.75">
      <c r="A9" t="s">
        <v>693</v>
      </c>
      <c r="B9" s="45">
        <v>4</v>
      </c>
      <c r="C9" s="49" t="s">
        <v>147</v>
      </c>
      <c r="D9" s="49" t="s">
        <v>361</v>
      </c>
      <c r="E9" s="49" t="s">
        <v>328</v>
      </c>
      <c r="F9" s="53">
        <v>11288</v>
      </c>
      <c r="G9" s="121">
        <v>54.306567999999999</v>
      </c>
      <c r="H9" s="37">
        <v>5.432908514026779E-2</v>
      </c>
    </row>
    <row r="10" spans="1:8" ht="15.75">
      <c r="A10" t="s">
        <v>688</v>
      </c>
      <c r="B10" s="45">
        <v>5</v>
      </c>
      <c r="C10" s="49" t="s">
        <v>149</v>
      </c>
      <c r="D10" s="49" t="s">
        <v>363</v>
      </c>
      <c r="E10" s="49" t="s">
        <v>328</v>
      </c>
      <c r="F10" s="53">
        <v>14728</v>
      </c>
      <c r="G10" s="121">
        <v>51.989840000000001</v>
      </c>
      <c r="H10" s="37">
        <v>5.2011396554996807E-2</v>
      </c>
    </row>
    <row r="11" spans="1:8" ht="15.75">
      <c r="A11" t="s">
        <v>696</v>
      </c>
      <c r="B11" s="45">
        <v>6</v>
      </c>
      <c r="C11" s="49" t="s">
        <v>162</v>
      </c>
      <c r="D11" s="49" t="s">
        <v>368</v>
      </c>
      <c r="E11" s="49" t="s">
        <v>328</v>
      </c>
      <c r="F11" s="53">
        <v>17768</v>
      </c>
      <c r="G11" s="121">
        <v>45.317284000000001</v>
      </c>
      <c r="H11" s="37">
        <v>4.5336073912122292E-2</v>
      </c>
    </row>
    <row r="12" spans="1:8" ht="15.75">
      <c r="A12" t="s">
        <v>689</v>
      </c>
      <c r="B12" s="45">
        <v>7</v>
      </c>
      <c r="C12" s="49" t="s">
        <v>178</v>
      </c>
      <c r="D12" s="49" t="s">
        <v>559</v>
      </c>
      <c r="E12" s="49" t="s">
        <v>328</v>
      </c>
      <c r="F12" s="53">
        <v>9671</v>
      </c>
      <c r="G12" s="121">
        <v>32.364001500000001</v>
      </c>
      <c r="H12" s="37">
        <v>3.2377420590696405E-2</v>
      </c>
    </row>
    <row r="13" spans="1:8" ht="15.75">
      <c r="A13" t="s">
        <v>685</v>
      </c>
      <c r="B13" s="45">
        <v>8</v>
      </c>
      <c r="C13" s="49" t="s">
        <v>169</v>
      </c>
      <c r="D13" s="49" t="s">
        <v>558</v>
      </c>
      <c r="E13" s="49" t="s">
        <v>328</v>
      </c>
      <c r="F13" s="53">
        <v>27103</v>
      </c>
      <c r="G13" s="121">
        <v>29.162827999999998</v>
      </c>
      <c r="H13" s="37">
        <v>2.9174919787657825E-2</v>
      </c>
    </row>
    <row r="14" spans="1:8" ht="15.75">
      <c r="A14" t="s">
        <v>691</v>
      </c>
      <c r="B14" s="45">
        <v>9</v>
      </c>
      <c r="C14" s="49" t="s">
        <v>179</v>
      </c>
      <c r="D14" s="49" t="s">
        <v>382</v>
      </c>
      <c r="E14" s="49" t="s">
        <v>328</v>
      </c>
      <c r="F14" s="53">
        <v>15788</v>
      </c>
      <c r="G14" s="121">
        <v>25.821273999999999</v>
      </c>
      <c r="H14" s="37">
        <v>2.5831980278631914E-2</v>
      </c>
    </row>
    <row r="15" spans="1:8" ht="15.75">
      <c r="A15" t="s">
        <v>692</v>
      </c>
      <c r="B15" s="45">
        <v>10</v>
      </c>
      <c r="C15" s="49" t="s">
        <v>180</v>
      </c>
      <c r="D15" s="49" t="s">
        <v>560</v>
      </c>
      <c r="E15" s="49" t="s">
        <v>328</v>
      </c>
      <c r="F15" s="53">
        <v>18549</v>
      </c>
      <c r="G15" s="121">
        <v>20.793429</v>
      </c>
      <c r="H15" s="37">
        <v>2.0802050582520944E-2</v>
      </c>
    </row>
    <row r="16" spans="1:8" ht="15.75">
      <c r="A16" t="s">
        <v>695</v>
      </c>
      <c r="B16" s="45">
        <v>11</v>
      </c>
      <c r="C16" s="49" t="s">
        <v>181</v>
      </c>
      <c r="D16" s="49" t="s">
        <v>562</v>
      </c>
      <c r="E16" s="49" t="s">
        <v>328</v>
      </c>
      <c r="F16" s="53">
        <v>13813</v>
      </c>
      <c r="G16" s="121">
        <v>18.578485000000001</v>
      </c>
      <c r="H16" s="37">
        <v>1.8586188199964836E-2</v>
      </c>
    </row>
    <row r="17" spans="1:8" ht="16.5" thickBot="1">
      <c r="A17" t="s">
        <v>694</v>
      </c>
      <c r="B17" s="45">
        <v>12</v>
      </c>
      <c r="C17" s="49" t="s">
        <v>182</v>
      </c>
      <c r="D17" s="49" t="s">
        <v>561</v>
      </c>
      <c r="E17" s="49" t="s">
        <v>328</v>
      </c>
      <c r="F17" s="53">
        <v>16671</v>
      </c>
      <c r="G17" s="121">
        <v>13.470168000000001</v>
      </c>
      <c r="H17" s="37">
        <v>1.3475753137736687E-2</v>
      </c>
    </row>
    <row r="18" spans="1:8" ht="16.5" thickBot="1">
      <c r="B18" s="74"/>
      <c r="C18" s="62"/>
      <c r="D18" s="63" t="s">
        <v>493</v>
      </c>
      <c r="E18" s="62"/>
      <c r="F18" s="62"/>
      <c r="G18" s="64">
        <v>998.92273699999987</v>
      </c>
      <c r="H18" s="104">
        <v>0.99933692048118961</v>
      </c>
    </row>
    <row r="19" spans="1:8">
      <c r="B19" s="44"/>
      <c r="C19" s="47"/>
      <c r="D19" s="47"/>
      <c r="E19" s="47"/>
      <c r="F19" s="47"/>
      <c r="G19" s="47"/>
      <c r="H19" s="40"/>
    </row>
    <row r="20" spans="1:8" ht="16.5" thickBot="1">
      <c r="B20" s="70" t="s">
        <v>125</v>
      </c>
      <c r="C20" s="47"/>
      <c r="D20" s="51" t="s">
        <v>1235</v>
      </c>
      <c r="E20" s="47"/>
      <c r="F20" s="47"/>
      <c r="G20" s="57">
        <v>0</v>
      </c>
      <c r="H20" s="41">
        <v>0</v>
      </c>
    </row>
    <row r="21" spans="1:8" ht="16.5" thickBot="1">
      <c r="B21" s="66"/>
      <c r="C21" s="67"/>
      <c r="D21" s="63" t="s">
        <v>493</v>
      </c>
      <c r="E21" s="68"/>
      <c r="F21" s="68"/>
      <c r="G21" s="64">
        <v>0</v>
      </c>
      <c r="H21" s="69">
        <v>0</v>
      </c>
    </row>
    <row r="22" spans="1:8" ht="15.75" thickBot="1">
      <c r="B22" s="44"/>
      <c r="C22" s="47"/>
      <c r="D22" s="47"/>
      <c r="E22" s="47"/>
      <c r="F22" s="47"/>
      <c r="G22" s="47"/>
      <c r="H22" s="40"/>
    </row>
    <row r="23" spans="1:8" ht="16.5" thickBot="1">
      <c r="B23" s="76" t="s">
        <v>257</v>
      </c>
      <c r="C23" s="67"/>
      <c r="D23" s="77" t="s">
        <v>494</v>
      </c>
      <c r="E23" s="67"/>
      <c r="F23" s="67"/>
      <c r="G23" s="78">
        <v>0.67</v>
      </c>
      <c r="H23" s="79">
        <v>6.6307951881028251E-4</v>
      </c>
    </row>
    <row r="24" spans="1:8" ht="16.5" thickBot="1">
      <c r="B24" s="62"/>
      <c r="C24" s="62"/>
      <c r="D24" s="63" t="s">
        <v>493</v>
      </c>
      <c r="E24" s="62"/>
      <c r="F24" s="62"/>
      <c r="G24" s="78">
        <v>0.67</v>
      </c>
      <c r="H24" s="104">
        <v>6.6307951881028251E-4</v>
      </c>
    </row>
    <row r="25" spans="1:8" ht="16.5" thickBot="1">
      <c r="B25" s="48"/>
      <c r="C25" s="48"/>
      <c r="D25" s="52" t="s">
        <v>495</v>
      </c>
      <c r="E25" s="48"/>
      <c r="F25" s="48"/>
      <c r="G25" s="58">
        <v>999.58554170000002</v>
      </c>
      <c r="H25" s="43">
        <v>0.99999999999999989</v>
      </c>
    </row>
    <row r="26" spans="1:8">
      <c r="B26" s="30"/>
      <c r="C26" s="1"/>
      <c r="D26" s="5" t="s">
        <v>111</v>
      </c>
      <c r="E26" s="4"/>
      <c r="F26" s="4"/>
      <c r="G26" s="1"/>
      <c r="H26" s="31"/>
    </row>
    <row r="27" spans="1:8">
      <c r="B27" s="30"/>
      <c r="C27" s="1"/>
      <c r="D27" s="18" t="s">
        <v>112</v>
      </c>
      <c r="E27" s="5"/>
      <c r="F27" s="5"/>
      <c r="G27" s="1"/>
      <c r="H27" s="31"/>
    </row>
    <row r="28" spans="1:8" ht="15.75">
      <c r="B28" s="30"/>
      <c r="C28" s="1"/>
      <c r="D28" s="3" t="s">
        <v>113</v>
      </c>
      <c r="E28" s="5"/>
      <c r="F28" s="7" t="s">
        <v>114</v>
      </c>
      <c r="G28" s="1"/>
      <c r="H28" s="31"/>
    </row>
    <row r="29" spans="1:8" ht="15.75">
      <c r="B29" s="30"/>
      <c r="C29" s="1"/>
      <c r="D29" s="3" t="s">
        <v>115</v>
      </c>
      <c r="E29" s="5"/>
      <c r="F29" s="7" t="s">
        <v>114</v>
      </c>
      <c r="G29" s="1"/>
      <c r="H29" s="31"/>
    </row>
    <row r="30" spans="1:8" ht="15.75">
      <c r="B30" s="30"/>
      <c r="C30" s="1"/>
      <c r="D30" s="3" t="s">
        <v>482</v>
      </c>
      <c r="E30" s="5"/>
      <c r="F30" s="9">
        <v>385.74338399999999</v>
      </c>
      <c r="G30" s="1"/>
      <c r="H30" s="31"/>
    </row>
    <row r="31" spans="1:8" ht="15.75">
      <c r="B31" s="30"/>
      <c r="C31" s="1"/>
      <c r="D31" s="3" t="s">
        <v>343</v>
      </c>
      <c r="E31" s="5"/>
      <c r="F31" s="9">
        <v>388.12374699999998</v>
      </c>
      <c r="G31" s="1"/>
      <c r="H31" s="31"/>
    </row>
    <row r="32" spans="1:8" ht="15.75">
      <c r="B32" s="30"/>
      <c r="C32" s="1"/>
      <c r="D32" s="3" t="s">
        <v>116</v>
      </c>
      <c r="E32" s="5"/>
      <c r="F32" s="7" t="s">
        <v>114</v>
      </c>
      <c r="G32" s="1"/>
      <c r="H32" s="31"/>
    </row>
    <row r="33" spans="2:8" ht="15.75">
      <c r="B33" s="30"/>
      <c r="C33" s="1"/>
      <c r="D33" s="3" t="s">
        <v>117</v>
      </c>
      <c r="E33" s="5"/>
      <c r="F33" s="7" t="s">
        <v>114</v>
      </c>
      <c r="G33" s="1"/>
      <c r="H33" s="31"/>
    </row>
    <row r="34" spans="2:8" ht="15.75">
      <c r="B34" s="30"/>
      <c r="C34" s="1"/>
      <c r="D34" s="3" t="s">
        <v>118</v>
      </c>
      <c r="E34" s="5"/>
      <c r="F34" s="11">
        <v>4.6332026233100008</v>
      </c>
      <c r="G34" s="1"/>
      <c r="H34" s="31"/>
    </row>
    <row r="35" spans="2:8" ht="15.75">
      <c r="B35" s="30"/>
      <c r="C35" s="1"/>
      <c r="D35" s="3" t="s">
        <v>119</v>
      </c>
      <c r="E35" s="5"/>
      <c r="F35" s="11" t="s">
        <v>114</v>
      </c>
      <c r="G35" s="1"/>
      <c r="H35" s="31"/>
    </row>
    <row r="36" spans="2:8" ht="15.75">
      <c r="B36" s="30"/>
      <c r="C36" s="1"/>
      <c r="D36" s="3" t="s">
        <v>120</v>
      </c>
      <c r="E36" s="5"/>
      <c r="F36" s="7" t="s">
        <v>114</v>
      </c>
      <c r="G36" s="1"/>
      <c r="H36" s="31"/>
    </row>
    <row r="37" spans="2:8" ht="16.5" thickBot="1">
      <c r="B37" s="35"/>
      <c r="C37" s="32"/>
      <c r="D37" s="26"/>
      <c r="E37" s="32"/>
      <c r="F37" s="32"/>
      <c r="G37" s="32"/>
      <c r="H37" s="3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opLeftCell="B1" zoomScale="85" zoomScaleNormal="85" workbookViewId="0">
      <selection activeCell="D8" sqref="D8"/>
    </sheetView>
  </sheetViews>
  <sheetFormatPr defaultRowHeight="15"/>
  <cols>
    <col min="1" max="1" width="18.140625" hidden="1" customWidth="1"/>
    <col min="2" max="2" width="7.140625" bestFit="1" customWidth="1"/>
    <col min="4" max="4" width="59.28515625" customWidth="1"/>
    <col min="5" max="5" width="13.28515625" customWidth="1"/>
    <col min="6" max="6" width="11.85546875" bestFit="1" customWidth="1"/>
    <col min="7" max="7" width="18.7109375" bestFit="1" customWidth="1"/>
  </cols>
  <sheetData>
    <row r="1" spans="1:8" ht="18.75" customHeight="1">
      <c r="A1" t="s">
        <v>271</v>
      </c>
      <c r="B1" s="298" t="s">
        <v>28</v>
      </c>
      <c r="C1" s="298"/>
      <c r="D1" s="298"/>
      <c r="E1" s="298"/>
      <c r="F1" s="298"/>
      <c r="G1" s="298"/>
      <c r="H1" s="298"/>
    </row>
    <row r="2" spans="1:8" ht="19.5" thickBot="1">
      <c r="B2" s="298" t="s">
        <v>184</v>
      </c>
      <c r="C2" s="298"/>
      <c r="D2" s="298"/>
      <c r="E2" s="298"/>
      <c r="F2" s="298"/>
      <c r="G2" s="298"/>
      <c r="H2" s="298"/>
    </row>
    <row r="3" spans="1:8" ht="45.75" thickBot="1">
      <c r="B3" s="28" t="s">
        <v>55</v>
      </c>
      <c r="C3" s="59" t="s">
        <v>56</v>
      </c>
      <c r="D3" s="27" t="s">
        <v>57</v>
      </c>
      <c r="E3" s="27" t="s">
        <v>260</v>
      </c>
      <c r="F3" s="27" t="s">
        <v>261</v>
      </c>
      <c r="G3" s="60" t="s">
        <v>121</v>
      </c>
      <c r="H3" s="61" t="s">
        <v>59</v>
      </c>
    </row>
    <row r="4" spans="1:8" ht="15.75">
      <c r="B4" s="70" t="s">
        <v>124</v>
      </c>
      <c r="C4" s="47"/>
      <c r="D4" s="50" t="s">
        <v>183</v>
      </c>
      <c r="E4" s="47"/>
      <c r="F4" s="47"/>
      <c r="G4" s="54"/>
      <c r="H4" s="36"/>
    </row>
    <row r="5" spans="1:8" ht="16.5" thickBot="1">
      <c r="A5" t="s">
        <v>697</v>
      </c>
      <c r="B5" s="29"/>
      <c r="C5" s="49"/>
      <c r="D5" s="49" t="s">
        <v>183</v>
      </c>
      <c r="E5" s="49" t="s">
        <v>183</v>
      </c>
      <c r="F5" s="112">
        <v>11218</v>
      </c>
      <c r="G5" s="55">
        <v>342192.53205480002</v>
      </c>
      <c r="H5" s="37">
        <v>0.99381287417979169</v>
      </c>
    </row>
    <row r="6" spans="1:8" ht="16.5" thickBot="1">
      <c r="B6" s="80"/>
      <c r="C6" s="62"/>
      <c r="D6" s="63" t="s">
        <v>493</v>
      </c>
      <c r="E6" s="62"/>
      <c r="F6" s="62"/>
      <c r="G6" s="64">
        <v>342192.53205480002</v>
      </c>
      <c r="H6" s="65">
        <v>0.99381287417979169</v>
      </c>
    </row>
    <row r="7" spans="1:8">
      <c r="B7" s="30"/>
      <c r="C7" s="47"/>
      <c r="D7" s="47"/>
      <c r="E7" s="47"/>
      <c r="F7" s="47"/>
      <c r="G7" s="47"/>
      <c r="H7" s="40"/>
    </row>
    <row r="8" spans="1:8" ht="16.5" thickBot="1">
      <c r="B8" s="70" t="s">
        <v>125</v>
      </c>
      <c r="C8" s="47"/>
      <c r="D8" s="51" t="s">
        <v>1235</v>
      </c>
      <c r="E8" s="47"/>
      <c r="F8" s="47"/>
      <c r="G8" s="57">
        <v>0</v>
      </c>
      <c r="H8" s="41">
        <v>0</v>
      </c>
    </row>
    <row r="9" spans="1:8" ht="16.5" thickBot="1">
      <c r="B9" s="66"/>
      <c r="C9" s="67"/>
      <c r="D9" s="63" t="s">
        <v>493</v>
      </c>
      <c r="E9" s="68"/>
      <c r="F9" s="68"/>
      <c r="G9" s="64">
        <v>0</v>
      </c>
      <c r="H9" s="69">
        <v>0</v>
      </c>
    </row>
    <row r="10" spans="1:8" ht="15.75" thickBot="1">
      <c r="B10" s="30"/>
      <c r="C10" s="47"/>
      <c r="D10" s="47"/>
      <c r="E10" s="47"/>
      <c r="F10" s="47"/>
      <c r="G10" s="47"/>
      <c r="H10" s="40"/>
    </row>
    <row r="11" spans="1:8" ht="16.5" thickBot="1">
      <c r="B11" s="76" t="s">
        <v>257</v>
      </c>
      <c r="C11" s="67"/>
      <c r="D11" s="77" t="s">
        <v>494</v>
      </c>
      <c r="E11" s="67"/>
      <c r="F11" s="67"/>
      <c r="G11" s="78">
        <v>2130.369112299988</v>
      </c>
      <c r="H11" s="79">
        <v>6.1871258202082797E-3</v>
      </c>
    </row>
    <row r="12" spans="1:8" ht="16.5" thickBot="1">
      <c r="B12" s="80"/>
      <c r="C12" s="62"/>
      <c r="D12" s="63" t="s">
        <v>493</v>
      </c>
      <c r="E12" s="62"/>
      <c r="F12" s="62"/>
      <c r="G12" s="64">
        <v>2130.369112299988</v>
      </c>
      <c r="H12" s="65">
        <v>6.1871258202082797E-3</v>
      </c>
    </row>
    <row r="13" spans="1:8" ht="16.5" thickBot="1">
      <c r="B13" s="42"/>
      <c r="C13" s="48"/>
      <c r="D13" s="52" t="s">
        <v>495</v>
      </c>
      <c r="E13" s="48"/>
      <c r="F13" s="48"/>
      <c r="G13" s="58">
        <v>344322.9011671</v>
      </c>
      <c r="H13" s="43">
        <v>1</v>
      </c>
    </row>
    <row r="14" spans="1:8">
      <c r="B14" s="30"/>
      <c r="C14" s="1"/>
      <c r="D14" s="5"/>
      <c r="E14" s="4"/>
      <c r="F14" s="4"/>
      <c r="G14" s="1"/>
      <c r="H14" s="31"/>
    </row>
    <row r="15" spans="1:8">
      <c r="B15" s="30"/>
      <c r="C15" s="1"/>
      <c r="D15" s="18" t="s">
        <v>112</v>
      </c>
      <c r="E15" s="5"/>
      <c r="F15" s="5"/>
      <c r="G15" s="1"/>
      <c r="H15" s="31"/>
    </row>
    <row r="16" spans="1:8" ht="15.75">
      <c r="B16" s="30"/>
      <c r="C16" s="1"/>
      <c r="D16" s="3" t="s">
        <v>113</v>
      </c>
      <c r="E16" s="5"/>
      <c r="F16" s="7" t="s">
        <v>114</v>
      </c>
      <c r="G16" s="1"/>
      <c r="H16" s="31"/>
    </row>
    <row r="17" spans="2:8" ht="15.75">
      <c r="B17" s="30"/>
      <c r="C17" s="1"/>
      <c r="D17" s="3" t="s">
        <v>115</v>
      </c>
      <c r="E17" s="5"/>
      <c r="F17" s="7" t="s">
        <v>114</v>
      </c>
      <c r="G17" s="1"/>
      <c r="H17" s="31"/>
    </row>
    <row r="18" spans="2:8" ht="15.75">
      <c r="B18" s="30"/>
      <c r="C18" s="1"/>
      <c r="D18" s="3" t="s">
        <v>482</v>
      </c>
      <c r="E18" s="5"/>
      <c r="F18" s="9">
        <v>2903.9863799999998</v>
      </c>
      <c r="G18" s="1"/>
      <c r="H18" s="31"/>
    </row>
    <row r="19" spans="2:8" ht="15.75">
      <c r="B19" s="30"/>
      <c r="C19" s="1"/>
      <c r="D19" s="3" t="s">
        <v>343</v>
      </c>
      <c r="E19" s="5"/>
      <c r="F19" s="9">
        <v>2899.8862389999999</v>
      </c>
      <c r="G19" s="1"/>
      <c r="H19" s="31"/>
    </row>
    <row r="20" spans="2:8" ht="15.75">
      <c r="B20" s="30"/>
      <c r="C20" s="1"/>
      <c r="D20" s="3" t="s">
        <v>116</v>
      </c>
      <c r="E20" s="5"/>
      <c r="F20" s="7" t="s">
        <v>114</v>
      </c>
      <c r="G20" s="1"/>
      <c r="H20" s="31"/>
    </row>
    <row r="21" spans="2:8" ht="15.75">
      <c r="B21" s="30"/>
      <c r="C21" s="1"/>
      <c r="D21" s="3" t="s">
        <v>117</v>
      </c>
      <c r="E21" s="5"/>
      <c r="F21" s="7" t="s">
        <v>114</v>
      </c>
      <c r="G21" s="1"/>
      <c r="H21" s="31"/>
    </row>
    <row r="22" spans="2:8" ht="15.75">
      <c r="B22" s="30"/>
      <c r="C22" s="1"/>
      <c r="D22" s="3" t="s">
        <v>118</v>
      </c>
      <c r="E22" s="5"/>
      <c r="F22" s="11">
        <v>0.17790696653499918</v>
      </c>
      <c r="G22" s="1"/>
      <c r="H22" s="31"/>
    </row>
    <row r="23" spans="2:8" ht="15.75">
      <c r="B23" s="30"/>
      <c r="C23" s="1"/>
      <c r="D23" s="3" t="s">
        <v>119</v>
      </c>
      <c r="E23" s="5"/>
      <c r="F23" s="11" t="s">
        <v>114</v>
      </c>
      <c r="G23" s="1"/>
      <c r="H23" s="31"/>
    </row>
    <row r="24" spans="2:8" ht="15.75">
      <c r="B24" s="30"/>
      <c r="C24" s="1"/>
      <c r="D24" s="3" t="s">
        <v>120</v>
      </c>
      <c r="E24" s="5"/>
      <c r="F24" s="7" t="s">
        <v>114</v>
      </c>
      <c r="G24" s="1"/>
      <c r="H24" s="31"/>
    </row>
    <row r="25" spans="2:8" ht="16.5" thickBot="1">
      <c r="B25" s="35"/>
      <c r="C25" s="32"/>
      <c r="D25" s="26"/>
      <c r="E25" s="32"/>
      <c r="F25" s="32"/>
      <c r="G25" s="32"/>
      <c r="H25" s="3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opLeftCell="B1" zoomScale="85" zoomScaleNormal="85" workbookViewId="0">
      <selection activeCell="B1" sqref="B1:H1"/>
    </sheetView>
  </sheetViews>
  <sheetFormatPr defaultRowHeight="15"/>
  <cols>
    <col min="1" max="1" width="18.140625" hidden="1" customWidth="1"/>
    <col min="2" max="2" width="7.140625" bestFit="1" customWidth="1"/>
    <col min="3" max="3" width="9.7109375" customWidth="1"/>
    <col min="4" max="4" width="68.140625" customWidth="1"/>
    <col min="5" max="5" width="14.5703125" bestFit="1" customWidth="1"/>
    <col min="6" max="6" width="11.85546875" bestFit="1" customWidth="1"/>
    <col min="7" max="7" width="15.85546875" bestFit="1" customWidth="1"/>
    <col min="8" max="8" width="10.140625" customWidth="1"/>
    <col min="10" max="10" width="9.28515625" bestFit="1" customWidth="1"/>
  </cols>
  <sheetData>
    <row r="1" spans="1:11" ht="18.75" customHeight="1">
      <c r="A1" t="s">
        <v>277</v>
      </c>
      <c r="B1" s="298" t="s">
        <v>28</v>
      </c>
      <c r="C1" s="298"/>
      <c r="D1" s="298"/>
      <c r="E1" s="298"/>
      <c r="F1" s="298"/>
      <c r="G1" s="298"/>
      <c r="H1" s="298"/>
    </row>
    <row r="2" spans="1:11" ht="19.5" thickBot="1">
      <c r="B2" s="298" t="s">
        <v>189</v>
      </c>
      <c r="C2" s="298"/>
      <c r="D2" s="298"/>
      <c r="E2" s="298"/>
      <c r="F2" s="298"/>
      <c r="G2" s="298"/>
      <c r="H2" s="298"/>
    </row>
    <row r="3" spans="1:11" ht="30.75" thickBot="1">
      <c r="B3" s="59" t="s">
        <v>55</v>
      </c>
      <c r="C3" s="59" t="s">
        <v>56</v>
      </c>
      <c r="D3" s="27" t="s">
        <v>57</v>
      </c>
      <c r="E3" s="27" t="s">
        <v>262</v>
      </c>
      <c r="F3" s="27" t="s">
        <v>58</v>
      </c>
      <c r="G3" s="60" t="s">
        <v>121</v>
      </c>
      <c r="H3" s="61" t="s">
        <v>59</v>
      </c>
    </row>
    <row r="4" spans="1:11" ht="15.75" thickBot="1">
      <c r="B4" s="47"/>
      <c r="C4" s="47"/>
      <c r="D4" s="47"/>
      <c r="E4" s="47"/>
      <c r="F4" s="47"/>
      <c r="G4" s="54"/>
      <c r="H4" s="36"/>
    </row>
    <row r="5" spans="1:11" ht="16.5" thickBot="1">
      <c r="B5" s="89" t="s">
        <v>124</v>
      </c>
      <c r="C5" s="67"/>
      <c r="D5" s="77" t="s">
        <v>497</v>
      </c>
      <c r="E5" s="67"/>
      <c r="F5" s="67"/>
      <c r="G5" s="82">
        <v>0</v>
      </c>
      <c r="H5" s="81">
        <v>0</v>
      </c>
    </row>
    <row r="6" spans="1:11" ht="16.5" thickBot="1">
      <c r="B6" s="67"/>
      <c r="C6" s="67"/>
      <c r="D6" s="63" t="s">
        <v>493</v>
      </c>
      <c r="E6" s="67"/>
      <c r="F6" s="67"/>
      <c r="G6" s="82">
        <v>0</v>
      </c>
      <c r="H6" s="81">
        <v>0</v>
      </c>
    </row>
    <row r="7" spans="1:11" ht="15.75">
      <c r="B7" s="47"/>
      <c r="C7" s="47"/>
      <c r="D7" s="51"/>
      <c r="E7" s="47"/>
      <c r="F7" s="47"/>
      <c r="G7" s="54"/>
      <c r="H7" s="36"/>
    </row>
    <row r="8" spans="1:11" ht="16.5" thickBot="1">
      <c r="B8" s="90" t="s">
        <v>125</v>
      </c>
      <c r="C8" s="47"/>
      <c r="D8" s="51" t="s">
        <v>1616</v>
      </c>
      <c r="E8" s="47"/>
      <c r="F8" s="47"/>
      <c r="G8" s="57">
        <v>0</v>
      </c>
      <c r="H8" s="41">
        <v>0</v>
      </c>
    </row>
    <row r="9" spans="1:11" ht="16.5" thickBot="1">
      <c r="B9" s="66"/>
      <c r="C9" s="67"/>
      <c r="D9" s="63" t="s">
        <v>110</v>
      </c>
      <c r="E9" s="68"/>
      <c r="F9" s="68"/>
      <c r="G9" s="64">
        <v>0</v>
      </c>
      <c r="H9" s="69">
        <v>0</v>
      </c>
    </row>
    <row r="10" spans="1:11" ht="15.75">
      <c r="B10" s="91" t="s">
        <v>257</v>
      </c>
      <c r="C10" s="72"/>
      <c r="D10" s="83" t="s">
        <v>496</v>
      </c>
      <c r="E10" s="72"/>
      <c r="F10" s="72"/>
      <c r="G10" s="84"/>
      <c r="H10" s="36"/>
    </row>
    <row r="11" spans="1:11" ht="15.75">
      <c r="A11" t="s">
        <v>699</v>
      </c>
      <c r="B11" s="45">
        <v>1</v>
      </c>
      <c r="C11" s="45"/>
      <c r="D11" s="49" t="s">
        <v>4</v>
      </c>
      <c r="E11" s="46"/>
      <c r="F11" s="53"/>
      <c r="G11" s="126">
        <v>1050</v>
      </c>
      <c r="H11" s="111">
        <v>1.7100000000000001E-2</v>
      </c>
      <c r="K11" s="281"/>
    </row>
    <row r="12" spans="1:11" ht="16.5" thickBot="1">
      <c r="A12" t="s">
        <v>698</v>
      </c>
      <c r="B12" s="45">
        <v>2</v>
      </c>
      <c r="C12" s="45"/>
      <c r="D12" s="49" t="s">
        <v>441</v>
      </c>
      <c r="E12" s="46"/>
      <c r="F12" s="53"/>
      <c r="G12" s="126">
        <v>200</v>
      </c>
      <c r="H12" s="111">
        <v>3.2717146246915994E-3</v>
      </c>
    </row>
    <row r="13" spans="1:11" ht="16.5" thickBot="1">
      <c r="B13" s="62"/>
      <c r="C13" s="62"/>
      <c r="D13" s="63" t="s">
        <v>493</v>
      </c>
      <c r="E13" s="62"/>
      <c r="F13" s="62"/>
      <c r="G13" s="122">
        <v>1250</v>
      </c>
      <c r="H13" s="65">
        <v>2.0448216404322494E-2</v>
      </c>
      <c r="J13" s="116"/>
      <c r="K13" s="277"/>
    </row>
    <row r="14" spans="1:11" ht="15.75" thickBot="1">
      <c r="B14" s="47"/>
      <c r="C14" s="47"/>
      <c r="D14" s="47"/>
      <c r="E14" s="47"/>
      <c r="F14" s="47"/>
      <c r="G14" s="127"/>
      <c r="H14" s="113"/>
    </row>
    <row r="15" spans="1:11" ht="16.5" thickBot="1">
      <c r="B15" s="89" t="s">
        <v>258</v>
      </c>
      <c r="C15" s="67"/>
      <c r="D15" s="85" t="s">
        <v>188</v>
      </c>
      <c r="E15" s="67"/>
      <c r="F15" s="67"/>
      <c r="G15" s="138">
        <v>59549.999998799998</v>
      </c>
      <c r="H15" s="114">
        <v>0.97415302948229332</v>
      </c>
    </row>
    <row r="16" spans="1:11" ht="16.5" thickBot="1">
      <c r="B16" s="62"/>
      <c r="C16" s="62"/>
      <c r="D16" s="63" t="s">
        <v>493</v>
      </c>
      <c r="E16" s="62"/>
      <c r="F16" s="62"/>
      <c r="G16" s="122">
        <v>59549.999998799998</v>
      </c>
      <c r="H16" s="65">
        <v>0.97415302948229332</v>
      </c>
    </row>
    <row r="17" spans="2:10" ht="15.75" thickBot="1">
      <c r="B17" s="47"/>
      <c r="C17" s="47"/>
      <c r="D17" s="47"/>
      <c r="E17" s="47"/>
      <c r="F17" s="47"/>
      <c r="G17" s="127"/>
      <c r="H17" s="93"/>
    </row>
    <row r="18" spans="2:10" ht="16.5" thickBot="1">
      <c r="B18" s="89" t="s">
        <v>259</v>
      </c>
      <c r="C18" s="67"/>
      <c r="D18" s="77" t="s">
        <v>494</v>
      </c>
      <c r="E18" s="67"/>
      <c r="F18" s="67"/>
      <c r="G18" s="128">
        <v>330.02597920000699</v>
      </c>
      <c r="H18" s="114">
        <v>5.3987541133841419E-3</v>
      </c>
    </row>
    <row r="19" spans="2:10" ht="16.5" thickBot="1">
      <c r="B19" s="62"/>
      <c r="C19" s="62"/>
      <c r="D19" s="63" t="s">
        <v>493</v>
      </c>
      <c r="E19" s="62"/>
      <c r="F19" s="62"/>
      <c r="G19" s="122">
        <v>330.02597920000699</v>
      </c>
      <c r="H19" s="65">
        <v>5.3987541133841419E-3</v>
      </c>
      <c r="J19" s="277"/>
    </row>
    <row r="20" spans="2:10" ht="16.5" thickBot="1">
      <c r="B20" s="48"/>
      <c r="C20" s="48"/>
      <c r="D20" s="52" t="s">
        <v>495</v>
      </c>
      <c r="E20" s="48"/>
      <c r="F20" s="48"/>
      <c r="G20" s="123">
        <v>61130.025978000005</v>
      </c>
      <c r="H20" s="43">
        <v>1</v>
      </c>
      <c r="J20" s="277"/>
    </row>
    <row r="21" spans="2:10">
      <c r="B21" s="30"/>
      <c r="C21" s="1"/>
      <c r="D21" s="5"/>
      <c r="E21" s="4"/>
      <c r="F21" s="4"/>
      <c r="G21" s="1"/>
      <c r="H21" s="31"/>
    </row>
    <row r="22" spans="2:10">
      <c r="B22" s="30"/>
      <c r="C22" s="1"/>
      <c r="D22" s="18" t="s">
        <v>112</v>
      </c>
      <c r="E22" s="5"/>
      <c r="F22" s="5"/>
      <c r="G22" s="1"/>
      <c r="H22" s="31"/>
    </row>
    <row r="23" spans="2:10" ht="15.75">
      <c r="B23" s="30"/>
      <c r="C23" s="1"/>
      <c r="D23" s="19" t="s">
        <v>113</v>
      </c>
      <c r="E23" s="5"/>
      <c r="F23" s="7" t="s">
        <v>114</v>
      </c>
      <c r="G23" s="1"/>
      <c r="H23" s="31"/>
    </row>
    <row r="24" spans="2:10" ht="15.75">
      <c r="B24" s="30"/>
      <c r="C24" s="1"/>
      <c r="D24" s="19" t="s">
        <v>115</v>
      </c>
      <c r="E24" s="5"/>
      <c r="F24" s="7" t="s">
        <v>114</v>
      </c>
      <c r="G24" s="1"/>
      <c r="H24" s="31"/>
    </row>
    <row r="25" spans="2:10" ht="15.75">
      <c r="B25" s="30"/>
      <c r="C25" s="1"/>
      <c r="D25" s="19" t="s">
        <v>482</v>
      </c>
      <c r="E25" s="5"/>
      <c r="F25" s="9">
        <v>1000.000003</v>
      </c>
      <c r="G25" s="1"/>
      <c r="H25" s="31"/>
    </row>
    <row r="26" spans="2:10" ht="15.75">
      <c r="B26" s="30"/>
      <c r="C26" s="1"/>
      <c r="D26" s="19" t="s">
        <v>343</v>
      </c>
      <c r="E26" s="5"/>
      <c r="F26" s="9">
        <v>1000.000003</v>
      </c>
      <c r="G26" s="1"/>
      <c r="H26" s="31"/>
    </row>
    <row r="27" spans="2:10" ht="15.75">
      <c r="B27" s="30"/>
      <c r="C27" s="1"/>
      <c r="D27" s="19" t="s">
        <v>116</v>
      </c>
      <c r="E27" s="5"/>
      <c r="F27" s="7" t="s">
        <v>114</v>
      </c>
      <c r="G27" s="1"/>
      <c r="H27" s="31"/>
    </row>
    <row r="28" spans="2:10" ht="15.75">
      <c r="B28" s="30"/>
      <c r="C28" s="1"/>
      <c r="D28" s="19" t="s">
        <v>117</v>
      </c>
      <c r="E28" s="5"/>
      <c r="F28" s="7" t="s">
        <v>114</v>
      </c>
      <c r="G28" s="1"/>
      <c r="H28" s="31"/>
    </row>
    <row r="29" spans="2:10" ht="15.75">
      <c r="B29" s="30"/>
      <c r="C29" s="1"/>
      <c r="D29" s="20" t="s">
        <v>186</v>
      </c>
      <c r="E29" s="5"/>
      <c r="F29" s="7">
        <v>2.5361842105566352</v>
      </c>
      <c r="G29" s="1"/>
      <c r="H29" s="31"/>
    </row>
    <row r="30" spans="2:10" ht="15.75">
      <c r="B30" s="30"/>
      <c r="C30" s="1"/>
      <c r="D30" s="3" t="s">
        <v>187</v>
      </c>
      <c r="E30" s="5"/>
      <c r="F30" s="21"/>
      <c r="G30" s="1"/>
      <c r="H30" s="31"/>
    </row>
    <row r="31" spans="2:10" ht="15.75">
      <c r="B31" s="30"/>
      <c r="C31" s="1"/>
      <c r="D31" s="22" t="s">
        <v>263</v>
      </c>
      <c r="E31" s="5"/>
      <c r="F31" s="21">
        <v>4.8608796999999999</v>
      </c>
      <c r="G31" s="1"/>
      <c r="H31" s="31"/>
    </row>
    <row r="32" spans="2:10" ht="15.75">
      <c r="B32" s="30"/>
      <c r="C32" s="1"/>
      <c r="D32" s="22" t="s">
        <v>264</v>
      </c>
      <c r="E32" s="5"/>
      <c r="F32" s="21">
        <v>4.6624188000000002</v>
      </c>
      <c r="G32" s="1"/>
      <c r="H32" s="31"/>
    </row>
    <row r="33" spans="2:8" ht="15.75">
      <c r="B33" s="30"/>
      <c r="C33" s="1"/>
      <c r="D33" s="19" t="s">
        <v>120</v>
      </c>
      <c r="E33" s="5"/>
      <c r="F33" s="7" t="s">
        <v>114</v>
      </c>
      <c r="G33" s="1"/>
      <c r="H33" s="31"/>
    </row>
    <row r="34" spans="2:8" ht="16.5" thickBot="1">
      <c r="B34" s="35"/>
      <c r="C34" s="32"/>
      <c r="D34" s="26"/>
      <c r="E34" s="32"/>
      <c r="F34" s="32"/>
      <c r="G34" s="32"/>
      <c r="H34" s="3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opLeftCell="B1" zoomScale="85" zoomScaleNormal="85" workbookViewId="0">
      <selection activeCell="E20" sqref="E20"/>
    </sheetView>
  </sheetViews>
  <sheetFormatPr defaultRowHeight="15"/>
  <cols>
    <col min="1" max="1" width="18.42578125" hidden="1" customWidth="1"/>
    <col min="2" max="2" width="7.140625" bestFit="1" customWidth="1"/>
    <col min="3" max="3" width="13.140625" bestFit="1" customWidth="1"/>
    <col min="4" max="4" width="71" customWidth="1"/>
    <col min="5" max="5" width="14.7109375" customWidth="1"/>
    <col min="6" max="6" width="11.85546875" bestFit="1" customWidth="1"/>
    <col min="7" max="7" width="13.7109375" customWidth="1"/>
    <col min="8" max="8" width="9.42578125" customWidth="1"/>
    <col min="9" max="9" width="9.140625" style="118"/>
  </cols>
  <sheetData>
    <row r="1" spans="1:8" ht="18.75" customHeight="1">
      <c r="A1" t="s">
        <v>270</v>
      </c>
      <c r="B1" s="298" t="s">
        <v>28</v>
      </c>
      <c r="C1" s="298"/>
      <c r="D1" s="298"/>
      <c r="E1" s="298"/>
      <c r="F1" s="298"/>
      <c r="G1" s="298"/>
      <c r="H1" s="298"/>
    </row>
    <row r="2" spans="1:8" ht="19.5" thickBot="1">
      <c r="B2" s="298" t="s">
        <v>190</v>
      </c>
      <c r="C2" s="298"/>
      <c r="D2" s="298"/>
      <c r="E2" s="298"/>
      <c r="F2" s="298"/>
      <c r="G2" s="298"/>
      <c r="H2" s="298"/>
    </row>
    <row r="3" spans="1:8" ht="30.75" thickBot="1">
      <c r="B3" s="59" t="s">
        <v>55</v>
      </c>
      <c r="C3" s="59" t="s">
        <v>56</v>
      </c>
      <c r="D3" s="27" t="s">
        <v>57</v>
      </c>
      <c r="E3" s="27" t="s">
        <v>256</v>
      </c>
      <c r="F3" s="27" t="s">
        <v>58</v>
      </c>
      <c r="G3" s="60" t="s">
        <v>121</v>
      </c>
      <c r="H3" s="61" t="s">
        <v>59</v>
      </c>
    </row>
    <row r="4" spans="1:8" ht="15.75">
      <c r="B4" s="129" t="s">
        <v>124</v>
      </c>
      <c r="C4" s="47"/>
      <c r="D4" s="50" t="s">
        <v>122</v>
      </c>
      <c r="E4" s="47"/>
      <c r="F4" s="47"/>
      <c r="G4" s="54"/>
      <c r="H4" s="36"/>
    </row>
    <row r="5" spans="1:8" ht="15.75">
      <c r="B5" s="47"/>
      <c r="C5" s="47"/>
      <c r="D5" s="50" t="s">
        <v>123</v>
      </c>
      <c r="E5" s="47"/>
      <c r="F5" s="47"/>
      <c r="G5" s="54"/>
      <c r="H5" s="36"/>
    </row>
    <row r="6" spans="1:8" ht="15.75">
      <c r="A6" t="s">
        <v>704</v>
      </c>
      <c r="B6" s="45">
        <v>1</v>
      </c>
      <c r="C6" s="49" t="s">
        <v>63</v>
      </c>
      <c r="D6" s="49" t="s">
        <v>284</v>
      </c>
      <c r="E6" s="49" t="s">
        <v>328</v>
      </c>
      <c r="F6" s="53">
        <v>128281</v>
      </c>
      <c r="G6" s="121">
        <v>1528.0191315</v>
      </c>
      <c r="H6" s="37">
        <v>0.29782264588024071</v>
      </c>
    </row>
    <row r="7" spans="1:8" ht="15.75">
      <c r="A7" t="s">
        <v>701</v>
      </c>
      <c r="B7" s="45">
        <v>2</v>
      </c>
      <c r="C7" s="49" t="s">
        <v>65</v>
      </c>
      <c r="D7" s="49" t="s">
        <v>285</v>
      </c>
      <c r="E7" s="49" t="s">
        <v>328</v>
      </c>
      <c r="F7" s="53">
        <v>202850</v>
      </c>
      <c r="G7" s="121">
        <v>1304.426925</v>
      </c>
      <c r="H7" s="37">
        <v>0.25424281028442497</v>
      </c>
    </row>
    <row r="8" spans="1:8" ht="15.75">
      <c r="A8" t="s">
        <v>702</v>
      </c>
      <c r="B8" s="45">
        <v>3</v>
      </c>
      <c r="C8" s="49" t="s">
        <v>68</v>
      </c>
      <c r="D8" s="49" t="s">
        <v>290</v>
      </c>
      <c r="E8" s="49" t="s">
        <v>328</v>
      </c>
      <c r="F8" s="53">
        <v>28676</v>
      </c>
      <c r="G8" s="121">
        <v>699.12088000000006</v>
      </c>
      <c r="H8" s="37">
        <v>0.1362640205082552</v>
      </c>
    </row>
    <row r="9" spans="1:8" ht="15.75">
      <c r="A9" t="s">
        <v>708</v>
      </c>
      <c r="B9" s="45">
        <v>4</v>
      </c>
      <c r="C9" s="49" t="s">
        <v>74</v>
      </c>
      <c r="D9" s="49" t="s">
        <v>294</v>
      </c>
      <c r="E9" s="49" t="s">
        <v>328</v>
      </c>
      <c r="F9" s="53">
        <v>29988</v>
      </c>
      <c r="G9" s="121">
        <v>451.36438200000003</v>
      </c>
      <c r="H9" s="37">
        <v>8.7974379202554978E-2</v>
      </c>
    </row>
    <row r="10" spans="1:8" ht="15.75">
      <c r="A10" t="s">
        <v>707</v>
      </c>
      <c r="B10" s="45">
        <v>5</v>
      </c>
      <c r="C10" s="49" t="s">
        <v>78</v>
      </c>
      <c r="D10" s="49" t="s">
        <v>298</v>
      </c>
      <c r="E10" s="49" t="s">
        <v>328</v>
      </c>
      <c r="F10" s="53">
        <v>41636</v>
      </c>
      <c r="G10" s="121">
        <v>283.27052600000002</v>
      </c>
      <c r="H10" s="37">
        <v>5.521159769144391E-2</v>
      </c>
    </row>
    <row r="11" spans="1:8" ht="15.75">
      <c r="A11" t="s">
        <v>705</v>
      </c>
      <c r="B11" s="45">
        <v>6</v>
      </c>
      <c r="C11" s="49" t="s">
        <v>126</v>
      </c>
      <c r="D11" s="49" t="s">
        <v>344</v>
      </c>
      <c r="E11" s="49" t="s">
        <v>328</v>
      </c>
      <c r="F11" s="53">
        <v>44929</v>
      </c>
      <c r="G11" s="121">
        <v>195.80058199999999</v>
      </c>
      <c r="H11" s="37">
        <v>3.8163034869129212E-2</v>
      </c>
    </row>
    <row r="12" spans="1:8" ht="15.75">
      <c r="A12" t="s">
        <v>700</v>
      </c>
      <c r="B12" s="45">
        <v>7</v>
      </c>
      <c r="C12" s="49" t="s">
        <v>101</v>
      </c>
      <c r="D12" s="49" t="s">
        <v>319</v>
      </c>
      <c r="E12" s="49" t="s">
        <v>328</v>
      </c>
      <c r="F12" s="53">
        <v>18720</v>
      </c>
      <c r="G12" s="121">
        <v>162.44280000000001</v>
      </c>
      <c r="H12" s="37">
        <v>3.1661347363303463E-2</v>
      </c>
    </row>
    <row r="13" spans="1:8" ht="15.75">
      <c r="A13" t="s">
        <v>710</v>
      </c>
      <c r="B13" s="45">
        <v>8</v>
      </c>
      <c r="C13" s="49" t="s">
        <v>130</v>
      </c>
      <c r="D13" s="49" t="s">
        <v>345</v>
      </c>
      <c r="E13" s="49" t="s">
        <v>328</v>
      </c>
      <c r="F13" s="53">
        <v>29471</v>
      </c>
      <c r="G13" s="121">
        <v>153.88282649999999</v>
      </c>
      <c r="H13" s="37">
        <v>2.9992942888594991E-2</v>
      </c>
    </row>
    <row r="14" spans="1:8" ht="15.75">
      <c r="A14" t="s">
        <v>706</v>
      </c>
      <c r="B14" s="45">
        <v>9</v>
      </c>
      <c r="C14" s="49" t="s">
        <v>102</v>
      </c>
      <c r="D14" s="49" t="s">
        <v>321</v>
      </c>
      <c r="E14" s="49" t="s">
        <v>328</v>
      </c>
      <c r="F14" s="53">
        <v>14807</v>
      </c>
      <c r="G14" s="121">
        <v>135.05464699999999</v>
      </c>
      <c r="H14" s="37">
        <v>2.6323186325865652E-2</v>
      </c>
    </row>
    <row r="15" spans="1:8" ht="15.75">
      <c r="A15" t="s">
        <v>709</v>
      </c>
      <c r="B15" s="45">
        <v>10</v>
      </c>
      <c r="C15" s="49" t="s">
        <v>147</v>
      </c>
      <c r="D15" s="49" t="s">
        <v>361</v>
      </c>
      <c r="E15" s="49" t="s">
        <v>328</v>
      </c>
      <c r="F15" s="53">
        <v>15920</v>
      </c>
      <c r="G15" s="121">
        <v>76.591120000000004</v>
      </c>
      <c r="H15" s="37">
        <v>1.4928196603755038E-2</v>
      </c>
    </row>
    <row r="16" spans="1:8" ht="15.75">
      <c r="A16" t="s">
        <v>703</v>
      </c>
      <c r="B16" s="45">
        <v>11</v>
      </c>
      <c r="C16" s="49" t="s">
        <v>149</v>
      </c>
      <c r="D16" s="49" t="s">
        <v>363</v>
      </c>
      <c r="E16" s="49" t="s">
        <v>328</v>
      </c>
      <c r="F16" s="53">
        <v>20770</v>
      </c>
      <c r="G16" s="121">
        <v>73.318100000000001</v>
      </c>
      <c r="H16" s="37">
        <v>1.4290259907594669E-2</v>
      </c>
    </row>
    <row r="17" spans="1:8" ht="16.5" thickBot="1">
      <c r="A17" t="s">
        <v>711</v>
      </c>
      <c r="B17" s="45">
        <v>12</v>
      </c>
      <c r="C17" s="49" t="s">
        <v>162</v>
      </c>
      <c r="D17" s="49" t="s">
        <v>368</v>
      </c>
      <c r="E17" s="49" t="s">
        <v>328</v>
      </c>
      <c r="F17" s="53">
        <v>25046</v>
      </c>
      <c r="G17" s="121">
        <v>63.879822999999995</v>
      </c>
      <c r="H17" s="37">
        <v>1.2450667345732415E-2</v>
      </c>
    </row>
    <row r="18" spans="1:8" ht="16.5" thickBot="1">
      <c r="B18" s="62"/>
      <c r="C18" s="62"/>
      <c r="D18" s="63" t="s">
        <v>493</v>
      </c>
      <c r="E18" s="62"/>
      <c r="F18" s="62"/>
      <c r="G18" s="122">
        <v>5127.1717430000008</v>
      </c>
      <c r="H18" s="65">
        <v>0.99932508887089522</v>
      </c>
    </row>
    <row r="19" spans="1:8" ht="15.75">
      <c r="B19" s="46"/>
      <c r="C19" s="46"/>
      <c r="D19" s="51"/>
      <c r="E19" s="46"/>
      <c r="F19" s="46"/>
      <c r="G19" s="125"/>
      <c r="H19" s="39"/>
    </row>
    <row r="20" spans="1:8" ht="16.5" thickBot="1">
      <c r="B20" s="70" t="s">
        <v>125</v>
      </c>
      <c r="C20" s="47"/>
      <c r="D20" s="51" t="s">
        <v>1235</v>
      </c>
      <c r="E20" s="47"/>
      <c r="F20" s="47"/>
      <c r="G20" s="57">
        <v>0</v>
      </c>
      <c r="H20" s="41">
        <v>0</v>
      </c>
    </row>
    <row r="21" spans="1:8" ht="16.5" thickBot="1">
      <c r="B21" s="66"/>
      <c r="C21" s="67"/>
      <c r="D21" s="63" t="s">
        <v>493</v>
      </c>
      <c r="E21" s="68"/>
      <c r="F21" s="68"/>
      <c r="G21" s="64">
        <v>0</v>
      </c>
      <c r="H21" s="69">
        <v>0</v>
      </c>
    </row>
    <row r="22" spans="1:8" ht="15.75" thickBot="1">
      <c r="B22" s="92"/>
      <c r="C22" s="92"/>
      <c r="D22" s="92"/>
      <c r="E22" s="92"/>
      <c r="F22" s="92"/>
      <c r="G22" s="127"/>
      <c r="H22" s="93"/>
    </row>
    <row r="23" spans="1:8" ht="16.5" thickBot="1">
      <c r="B23" s="76" t="s">
        <v>257</v>
      </c>
      <c r="C23" s="67"/>
      <c r="D23" s="77" t="s">
        <v>494</v>
      </c>
      <c r="E23" s="94"/>
      <c r="F23" s="94"/>
      <c r="G23" s="128">
        <v>3.4627222999988589</v>
      </c>
      <c r="H23" s="88">
        <v>6.7491112910465073E-4</v>
      </c>
    </row>
    <row r="24" spans="1:8" ht="16.5" thickBot="1">
      <c r="B24" s="46"/>
      <c r="C24" s="46"/>
      <c r="D24" s="51" t="s">
        <v>493</v>
      </c>
      <c r="E24" s="46"/>
      <c r="F24" s="46"/>
      <c r="G24" s="125">
        <v>3.4627222999988589</v>
      </c>
      <c r="H24" s="39">
        <v>6.7491112910465073E-4</v>
      </c>
    </row>
    <row r="25" spans="1:8" ht="16.5" thickBot="1">
      <c r="B25" s="62"/>
      <c r="C25" s="62"/>
      <c r="D25" s="63" t="s">
        <v>495</v>
      </c>
      <c r="E25" s="62"/>
      <c r="F25" s="62"/>
      <c r="G25" s="122">
        <v>5130.6344652999996</v>
      </c>
      <c r="H25" s="75">
        <v>0.99999999999999989</v>
      </c>
    </row>
    <row r="26" spans="1:8">
      <c r="B26" s="30"/>
      <c r="C26" s="1"/>
      <c r="D26" s="5" t="s">
        <v>111</v>
      </c>
      <c r="E26" s="4"/>
      <c r="F26" s="4"/>
      <c r="G26" s="1"/>
      <c r="H26" s="31"/>
    </row>
    <row r="27" spans="1:8">
      <c r="B27" s="30"/>
      <c r="C27" s="1"/>
      <c r="D27" s="18" t="s">
        <v>112</v>
      </c>
      <c r="E27" s="5"/>
      <c r="F27" s="5"/>
      <c r="G27" s="1"/>
      <c r="H27" s="31"/>
    </row>
    <row r="28" spans="1:8" ht="15.75">
      <c r="B28" s="30"/>
      <c r="C28" s="1"/>
      <c r="D28" s="3" t="s">
        <v>113</v>
      </c>
      <c r="E28" s="5"/>
      <c r="F28" s="7" t="s">
        <v>114</v>
      </c>
      <c r="G28" s="1"/>
      <c r="H28" s="31"/>
    </row>
    <row r="29" spans="1:8" ht="15.75">
      <c r="B29" s="30"/>
      <c r="C29" s="1"/>
      <c r="D29" s="3" t="s">
        <v>115</v>
      </c>
      <c r="E29" s="5"/>
      <c r="F29" s="7" t="s">
        <v>114</v>
      </c>
      <c r="G29" s="1"/>
      <c r="H29" s="31"/>
    </row>
    <row r="30" spans="1:8" ht="15.75">
      <c r="B30" s="30"/>
      <c r="C30" s="1"/>
      <c r="D30" s="3" t="s">
        <v>482</v>
      </c>
      <c r="E30" s="5"/>
      <c r="F30" s="9">
        <v>1267.6027590000001</v>
      </c>
      <c r="G30" s="1"/>
      <c r="H30" s="31"/>
    </row>
    <row r="31" spans="1:8" ht="15.75">
      <c r="B31" s="30"/>
      <c r="C31" s="1"/>
      <c r="D31" s="3" t="s">
        <v>343</v>
      </c>
      <c r="E31" s="5"/>
      <c r="F31" s="9">
        <v>1290.810082</v>
      </c>
      <c r="G31" s="1"/>
      <c r="H31" s="31"/>
    </row>
    <row r="32" spans="1:8" ht="15.75">
      <c r="B32" s="30"/>
      <c r="C32" s="1"/>
      <c r="D32" s="3" t="s">
        <v>116</v>
      </c>
      <c r="E32" s="5"/>
      <c r="F32" s="7" t="s">
        <v>114</v>
      </c>
      <c r="G32" s="1"/>
      <c r="H32" s="31"/>
    </row>
    <row r="33" spans="2:8" ht="15.75">
      <c r="B33" s="30"/>
      <c r="C33" s="1"/>
      <c r="D33" s="3" t="s">
        <v>117</v>
      </c>
      <c r="E33" s="5"/>
      <c r="F33" s="7" t="s">
        <v>114</v>
      </c>
      <c r="G33" s="1"/>
      <c r="H33" s="31"/>
    </row>
    <row r="34" spans="2:8" ht="15.75">
      <c r="B34" s="30"/>
      <c r="C34" s="1"/>
      <c r="D34" s="3" t="s">
        <v>118</v>
      </c>
      <c r="E34" s="5"/>
      <c r="F34" s="11">
        <v>2.4545748921312898</v>
      </c>
      <c r="G34" s="1"/>
      <c r="H34" s="31"/>
    </row>
    <row r="35" spans="2:8" ht="15.75">
      <c r="B35" s="30"/>
      <c r="C35" s="1"/>
      <c r="D35" s="3" t="s">
        <v>119</v>
      </c>
      <c r="E35" s="5"/>
      <c r="F35" s="11" t="s">
        <v>114</v>
      </c>
      <c r="G35" s="1"/>
      <c r="H35" s="31"/>
    </row>
    <row r="36" spans="2:8" ht="15.75">
      <c r="B36" s="30"/>
      <c r="C36" s="1"/>
      <c r="D36" s="3" t="s">
        <v>120</v>
      </c>
      <c r="E36" s="5"/>
      <c r="F36" s="7" t="s">
        <v>114</v>
      </c>
      <c r="G36" s="1"/>
      <c r="H36" s="31"/>
    </row>
    <row r="37" spans="2:8" ht="16.5" thickBot="1">
      <c r="B37" s="35"/>
      <c r="C37" s="32"/>
      <c r="D37" s="26"/>
      <c r="E37" s="32"/>
      <c r="F37" s="32"/>
      <c r="G37" s="32"/>
      <c r="H37" s="3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topLeftCell="B1" zoomScale="85" zoomScaleNormal="85" workbookViewId="0">
      <selection activeCell="E34" sqref="E34"/>
    </sheetView>
  </sheetViews>
  <sheetFormatPr defaultRowHeight="15"/>
  <cols>
    <col min="1" max="1" width="9.140625" hidden="1" customWidth="1"/>
    <col min="2" max="2" width="7.140625" bestFit="1" customWidth="1"/>
    <col min="3" max="3" width="13.140625" bestFit="1" customWidth="1"/>
    <col min="4" max="4" width="62.7109375" customWidth="1"/>
    <col min="5" max="5" width="25.85546875" bestFit="1" customWidth="1"/>
    <col min="6" max="6" width="10.28515625" bestFit="1" customWidth="1"/>
    <col min="7" max="7" width="11.42578125" customWidth="1"/>
    <col min="8" max="8" width="8.85546875" bestFit="1" customWidth="1"/>
    <col min="9" max="9" width="9.28515625" style="118" bestFit="1" customWidth="1"/>
  </cols>
  <sheetData>
    <row r="1" spans="1:8" ht="18.75" customHeight="1">
      <c r="A1" t="s">
        <v>273</v>
      </c>
      <c r="B1" s="298" t="s">
        <v>28</v>
      </c>
      <c r="C1" s="298"/>
      <c r="D1" s="298"/>
      <c r="E1" s="298"/>
      <c r="F1" s="298"/>
      <c r="G1" s="298"/>
      <c r="H1" s="298"/>
    </row>
    <row r="2" spans="1:8" ht="19.5" thickBot="1">
      <c r="B2" s="298" t="s">
        <v>191</v>
      </c>
      <c r="C2" s="298"/>
      <c r="D2" s="298"/>
      <c r="E2" s="298"/>
      <c r="F2" s="298"/>
      <c r="G2" s="298"/>
      <c r="H2" s="298"/>
    </row>
    <row r="3" spans="1:8" ht="45.75" thickBot="1">
      <c r="B3" s="59" t="s">
        <v>55</v>
      </c>
      <c r="C3" s="59" t="s">
        <v>56</v>
      </c>
      <c r="D3" s="27" t="s">
        <v>57</v>
      </c>
      <c r="E3" s="27" t="s">
        <v>256</v>
      </c>
      <c r="F3" s="27" t="s">
        <v>58</v>
      </c>
      <c r="G3" s="60" t="s">
        <v>121</v>
      </c>
      <c r="H3" s="61" t="s">
        <v>59</v>
      </c>
    </row>
    <row r="4" spans="1:8" ht="15.75">
      <c r="B4" s="70" t="s">
        <v>124</v>
      </c>
      <c r="C4" s="47"/>
      <c r="D4" s="50" t="s">
        <v>122</v>
      </c>
      <c r="E4" s="47"/>
      <c r="F4" s="47"/>
      <c r="G4" s="54"/>
      <c r="H4" s="36"/>
    </row>
    <row r="5" spans="1:8" ht="15.75">
      <c r="B5" s="47"/>
      <c r="C5" s="47"/>
      <c r="D5" s="50" t="s">
        <v>123</v>
      </c>
      <c r="E5" s="47"/>
      <c r="F5" s="47"/>
      <c r="G5" s="54"/>
      <c r="H5" s="36"/>
    </row>
    <row r="6" spans="1:8" ht="15.75">
      <c r="A6" t="s">
        <v>712</v>
      </c>
      <c r="B6" s="45">
        <v>1</v>
      </c>
      <c r="C6" s="49" t="s">
        <v>61</v>
      </c>
      <c r="D6" s="49" t="s">
        <v>283</v>
      </c>
      <c r="E6" s="49" t="s">
        <v>327</v>
      </c>
      <c r="F6" s="53">
        <v>1392</v>
      </c>
      <c r="G6" s="121">
        <v>12.342168000000001</v>
      </c>
      <c r="H6" s="37">
        <v>0.1786459264280838</v>
      </c>
    </row>
    <row r="7" spans="1:8" ht="15.75">
      <c r="A7" t="s">
        <v>714</v>
      </c>
      <c r="B7" s="45">
        <v>2</v>
      </c>
      <c r="C7" s="49" t="s">
        <v>62</v>
      </c>
      <c r="D7" s="49" t="s">
        <v>286</v>
      </c>
      <c r="E7" s="49" t="s">
        <v>330</v>
      </c>
      <c r="F7" s="53">
        <v>408</v>
      </c>
      <c r="G7" s="121">
        <v>11.381159999999999</v>
      </c>
      <c r="H7" s="37">
        <v>0.16473587719971483</v>
      </c>
    </row>
    <row r="8" spans="1:8" ht="15.75">
      <c r="A8" t="s">
        <v>730</v>
      </c>
      <c r="B8" s="45">
        <v>3</v>
      </c>
      <c r="C8" s="49" t="s">
        <v>67</v>
      </c>
      <c r="D8" s="49" t="s">
        <v>288</v>
      </c>
      <c r="E8" s="49" t="s">
        <v>330</v>
      </c>
      <c r="F8" s="53">
        <v>432</v>
      </c>
      <c r="G8" s="121">
        <v>5.8067280000000006</v>
      </c>
      <c r="H8" s="37">
        <v>8.4049115445187117E-2</v>
      </c>
    </row>
    <row r="9" spans="1:8" ht="15.75">
      <c r="A9" t="s">
        <v>727</v>
      </c>
      <c r="B9" s="45">
        <v>4</v>
      </c>
      <c r="C9" s="49" t="s">
        <v>70</v>
      </c>
      <c r="D9" s="49" t="s">
        <v>291</v>
      </c>
      <c r="E9" s="49" t="s">
        <v>332</v>
      </c>
      <c r="F9" s="53">
        <v>1499</v>
      </c>
      <c r="G9" s="121">
        <v>5.0921029999999998</v>
      </c>
      <c r="H9" s="37">
        <v>7.3705321293813589E-2</v>
      </c>
    </row>
    <row r="10" spans="1:8" ht="15.75">
      <c r="A10" t="s">
        <v>718</v>
      </c>
      <c r="B10" s="45">
        <v>5</v>
      </c>
      <c r="C10" s="49" t="s">
        <v>69</v>
      </c>
      <c r="D10" s="49" t="s">
        <v>289</v>
      </c>
      <c r="E10" s="49" t="s">
        <v>326</v>
      </c>
      <c r="F10" s="53">
        <v>870</v>
      </c>
      <c r="G10" s="121">
        <v>4.1233649999999997</v>
      </c>
      <c r="H10" s="37">
        <v>5.9683384671650533E-2</v>
      </c>
    </row>
    <row r="11" spans="1:8" ht="15.75">
      <c r="A11" t="s">
        <v>736</v>
      </c>
      <c r="B11" s="45">
        <v>6</v>
      </c>
      <c r="C11" s="49" t="s">
        <v>77</v>
      </c>
      <c r="D11" s="49" t="s">
        <v>297</v>
      </c>
      <c r="E11" s="49" t="s">
        <v>333</v>
      </c>
      <c r="F11" s="53">
        <v>113</v>
      </c>
      <c r="G11" s="121">
        <v>2.2906795</v>
      </c>
      <c r="H11" s="37">
        <v>3.3156294860620904E-2</v>
      </c>
    </row>
    <row r="12" spans="1:8" ht="15.75">
      <c r="A12" t="s">
        <v>719</v>
      </c>
      <c r="B12" s="45">
        <v>7</v>
      </c>
      <c r="C12" s="49" t="s">
        <v>76</v>
      </c>
      <c r="D12" s="49" t="s">
        <v>296</v>
      </c>
      <c r="E12" s="49" t="s">
        <v>336</v>
      </c>
      <c r="F12" s="53">
        <v>318</v>
      </c>
      <c r="G12" s="121">
        <v>2.2832400000000002</v>
      </c>
      <c r="H12" s="37">
        <v>3.3048612290616855E-2</v>
      </c>
    </row>
    <row r="13" spans="1:8" ht="15.75">
      <c r="A13" t="s">
        <v>723</v>
      </c>
      <c r="B13" s="45">
        <v>8</v>
      </c>
      <c r="C13" s="49" t="s">
        <v>82</v>
      </c>
      <c r="D13" s="49" t="s">
        <v>299</v>
      </c>
      <c r="E13" s="49" t="s">
        <v>336</v>
      </c>
      <c r="F13" s="53">
        <v>107</v>
      </c>
      <c r="G13" s="121">
        <v>2.0500129999999999</v>
      </c>
      <c r="H13" s="37">
        <v>2.9672782899618229E-2</v>
      </c>
    </row>
    <row r="14" spans="1:8" ht="15.75">
      <c r="A14" t="s">
        <v>732</v>
      </c>
      <c r="B14" s="45">
        <v>9</v>
      </c>
      <c r="C14" s="49" t="s">
        <v>79</v>
      </c>
      <c r="D14" s="49" t="s">
        <v>300</v>
      </c>
      <c r="E14" s="49" t="s">
        <v>337</v>
      </c>
      <c r="F14" s="53">
        <v>535</v>
      </c>
      <c r="G14" s="121">
        <v>1.8904224999999999</v>
      </c>
      <c r="H14" s="37">
        <v>2.7362800348609273E-2</v>
      </c>
    </row>
    <row r="15" spans="1:8" ht="15.75">
      <c r="A15" t="s">
        <v>721</v>
      </c>
      <c r="B15" s="45">
        <v>10</v>
      </c>
      <c r="C15" s="49" t="s">
        <v>83</v>
      </c>
      <c r="D15" s="49" t="s">
        <v>306</v>
      </c>
      <c r="E15" s="49" t="s">
        <v>330</v>
      </c>
      <c r="F15" s="53">
        <v>440</v>
      </c>
      <c r="G15" s="121">
        <v>1.8108200000000001</v>
      </c>
      <c r="H15" s="37">
        <v>2.6210599020731425E-2</v>
      </c>
    </row>
    <row r="16" spans="1:8" ht="15.75">
      <c r="A16" t="s">
        <v>733</v>
      </c>
      <c r="B16" s="45">
        <v>11</v>
      </c>
      <c r="C16" s="49" t="s">
        <v>89</v>
      </c>
      <c r="D16" s="49" t="s">
        <v>304</v>
      </c>
      <c r="E16" s="49" t="s">
        <v>333</v>
      </c>
      <c r="F16" s="53">
        <v>111</v>
      </c>
      <c r="G16" s="121">
        <v>1.755576</v>
      </c>
      <c r="H16" s="37">
        <v>2.5410973253233115E-2</v>
      </c>
    </row>
    <row r="17" spans="1:8" ht="15.75">
      <c r="A17" t="s">
        <v>717</v>
      </c>
      <c r="B17" s="45">
        <v>12</v>
      </c>
      <c r="C17" s="49" t="s">
        <v>90</v>
      </c>
      <c r="D17" s="49" t="s">
        <v>309</v>
      </c>
      <c r="E17" s="49" t="s">
        <v>326</v>
      </c>
      <c r="F17" s="53">
        <v>39</v>
      </c>
      <c r="G17" s="121">
        <v>1.7554485</v>
      </c>
      <c r="H17" s="37">
        <v>2.5409127762585151E-2</v>
      </c>
    </row>
    <row r="18" spans="1:8" ht="15.75">
      <c r="A18" t="s">
        <v>720</v>
      </c>
      <c r="B18" s="45">
        <v>13</v>
      </c>
      <c r="C18" s="49" t="s">
        <v>85</v>
      </c>
      <c r="D18" s="49" t="s">
        <v>305</v>
      </c>
      <c r="E18" s="49" t="s">
        <v>336</v>
      </c>
      <c r="F18" s="53">
        <v>430</v>
      </c>
      <c r="G18" s="121">
        <v>1.7503150000000001</v>
      </c>
      <c r="H18" s="37">
        <v>2.5334823243045427E-2</v>
      </c>
    </row>
    <row r="19" spans="1:8" ht="15.75">
      <c r="A19" t="s">
        <v>735</v>
      </c>
      <c r="B19" s="45">
        <v>14</v>
      </c>
      <c r="C19" s="49" t="s">
        <v>98</v>
      </c>
      <c r="D19" s="49" t="s">
        <v>316</v>
      </c>
      <c r="E19" s="49" t="s">
        <v>332</v>
      </c>
      <c r="F19" s="53">
        <v>500</v>
      </c>
      <c r="G19" s="121">
        <v>1.6165</v>
      </c>
      <c r="H19" s="37">
        <v>2.3397926528872192E-2</v>
      </c>
    </row>
    <row r="20" spans="1:8" ht="15.75">
      <c r="A20" t="s">
        <v>731</v>
      </c>
      <c r="B20" s="45">
        <v>15</v>
      </c>
      <c r="C20" s="49" t="s">
        <v>86</v>
      </c>
      <c r="D20" s="49" t="s">
        <v>303</v>
      </c>
      <c r="E20" s="49" t="s">
        <v>339</v>
      </c>
      <c r="F20" s="53">
        <v>84</v>
      </c>
      <c r="G20" s="121">
        <v>1.5981420000000002</v>
      </c>
      <c r="H20" s="37">
        <v>2.3132204824438521E-2</v>
      </c>
    </row>
    <row r="21" spans="1:8" ht="15.75">
      <c r="A21" t="s">
        <v>734</v>
      </c>
      <c r="B21" s="45">
        <v>16</v>
      </c>
      <c r="C21" s="49" t="s">
        <v>97</v>
      </c>
      <c r="D21" s="49" t="s">
        <v>312</v>
      </c>
      <c r="E21" s="49" t="s">
        <v>330</v>
      </c>
      <c r="F21" s="53">
        <v>223</v>
      </c>
      <c r="G21" s="121">
        <v>1.53424</v>
      </c>
      <c r="H21" s="37">
        <v>2.2207259386116222E-2</v>
      </c>
    </row>
    <row r="22" spans="1:8" ht="15.75">
      <c r="A22" t="s">
        <v>728</v>
      </c>
      <c r="B22" s="45">
        <v>17</v>
      </c>
      <c r="C22" s="49" t="s">
        <v>84</v>
      </c>
      <c r="D22" s="49" t="s">
        <v>308</v>
      </c>
      <c r="E22" s="49" t="s">
        <v>340</v>
      </c>
      <c r="F22" s="53">
        <v>669</v>
      </c>
      <c r="G22" s="121">
        <v>1.5239820000000002</v>
      </c>
      <c r="H22" s="37">
        <v>2.2058780616964865E-2</v>
      </c>
    </row>
    <row r="23" spans="1:8" ht="15.75">
      <c r="A23" t="s">
        <v>725</v>
      </c>
      <c r="B23" s="45">
        <v>18</v>
      </c>
      <c r="C23" s="49" t="s">
        <v>88</v>
      </c>
      <c r="D23" s="49" t="s">
        <v>307</v>
      </c>
      <c r="E23" s="49" t="s">
        <v>333</v>
      </c>
      <c r="F23" s="53">
        <v>81</v>
      </c>
      <c r="G23" s="121">
        <v>1.4759010000000001</v>
      </c>
      <c r="H23" s="37">
        <v>2.1362835237790909E-2</v>
      </c>
    </row>
    <row r="24" spans="1:8" ht="15.75">
      <c r="A24" t="s">
        <v>722</v>
      </c>
      <c r="B24" s="45">
        <v>19</v>
      </c>
      <c r="C24" s="49" t="s">
        <v>96</v>
      </c>
      <c r="D24" s="49" t="s">
        <v>314</v>
      </c>
      <c r="E24" s="49" t="s">
        <v>339</v>
      </c>
      <c r="F24" s="53">
        <v>643</v>
      </c>
      <c r="G24" s="121">
        <v>1.311077</v>
      </c>
      <c r="H24" s="37">
        <v>1.8977100723596763E-2</v>
      </c>
    </row>
    <row r="25" spans="1:8" ht="15.75">
      <c r="A25" t="s">
        <v>724</v>
      </c>
      <c r="B25" s="45">
        <v>20</v>
      </c>
      <c r="C25" s="49" t="s">
        <v>92</v>
      </c>
      <c r="D25" s="49" t="s">
        <v>313</v>
      </c>
      <c r="E25" s="49" t="s">
        <v>341</v>
      </c>
      <c r="F25" s="53">
        <v>381</v>
      </c>
      <c r="G25" s="121">
        <v>1.3039725</v>
      </c>
      <c r="H25" s="37">
        <v>1.8874267089805007E-2</v>
      </c>
    </row>
    <row r="26" spans="1:8" ht="15.75">
      <c r="A26" t="s">
        <v>729</v>
      </c>
      <c r="B26" s="45">
        <v>21</v>
      </c>
      <c r="C26" s="49" t="s">
        <v>99</v>
      </c>
      <c r="D26" s="49" t="s">
        <v>317</v>
      </c>
      <c r="E26" s="49" t="s">
        <v>336</v>
      </c>
      <c r="F26" s="53">
        <v>202</v>
      </c>
      <c r="G26" s="121">
        <v>1.2206860000000002</v>
      </c>
      <c r="H26" s="37">
        <v>1.7668741938028386E-2</v>
      </c>
    </row>
    <row r="27" spans="1:8" ht="15.75">
      <c r="A27" t="s">
        <v>715</v>
      </c>
      <c r="B27" s="45">
        <v>22</v>
      </c>
      <c r="C27" s="49" t="s">
        <v>100</v>
      </c>
      <c r="D27" s="49" t="s">
        <v>318</v>
      </c>
      <c r="E27" s="49" t="s">
        <v>339</v>
      </c>
      <c r="F27" s="53">
        <v>79</v>
      </c>
      <c r="G27" s="121">
        <v>1.0452489999999999</v>
      </c>
      <c r="H27" s="37">
        <v>1.5129390229741496E-2</v>
      </c>
    </row>
    <row r="28" spans="1:8" ht="15.75">
      <c r="A28" t="s">
        <v>726</v>
      </c>
      <c r="B28" s="45">
        <v>23</v>
      </c>
      <c r="C28" s="49" t="s">
        <v>108</v>
      </c>
      <c r="D28" s="49" t="s">
        <v>323</v>
      </c>
      <c r="E28" s="49" t="s">
        <v>337</v>
      </c>
      <c r="F28" s="53">
        <v>330</v>
      </c>
      <c r="G28" s="121">
        <v>0.61561500000000002</v>
      </c>
      <c r="H28" s="37">
        <v>8.9106801980028804E-3</v>
      </c>
    </row>
    <row r="29" spans="1:8" ht="15.75">
      <c r="A29" t="s">
        <v>716</v>
      </c>
      <c r="B29" s="45">
        <v>24</v>
      </c>
      <c r="C29" s="49" t="s">
        <v>106</v>
      </c>
      <c r="D29" s="49" t="s">
        <v>322</v>
      </c>
      <c r="E29" s="49" t="s">
        <v>336</v>
      </c>
      <c r="F29" s="53">
        <v>130</v>
      </c>
      <c r="G29" s="121">
        <v>0.58194500000000005</v>
      </c>
      <c r="H29" s="37">
        <v>8.4233259225762625E-3</v>
      </c>
    </row>
    <row r="30" spans="1:8" ht="16.5" thickBot="1">
      <c r="A30" t="s">
        <v>713</v>
      </c>
      <c r="B30" s="45">
        <v>25</v>
      </c>
      <c r="C30" s="49" t="s">
        <v>109</v>
      </c>
      <c r="D30" s="49" t="s">
        <v>325</v>
      </c>
      <c r="E30" s="49" t="s">
        <v>340</v>
      </c>
      <c r="F30" s="53">
        <v>78</v>
      </c>
      <c r="G30" s="121">
        <v>0.51203100000000001</v>
      </c>
      <c r="H30" s="37">
        <v>7.4113601722888695E-3</v>
      </c>
    </row>
    <row r="31" spans="1:8" ht="16.5" hidden="1" thickBot="1">
      <c r="A31" t="s">
        <v>273</v>
      </c>
      <c r="B31" s="45">
        <v>26</v>
      </c>
      <c r="C31" s="49"/>
      <c r="D31" s="49">
        <v>0</v>
      </c>
      <c r="E31" s="49">
        <v>0</v>
      </c>
      <c r="F31" s="53"/>
      <c r="G31" s="121"/>
      <c r="H31" s="37"/>
    </row>
    <row r="32" spans="1:8" ht="16.5" thickBot="1">
      <c r="B32" s="62"/>
      <c r="C32" s="62"/>
      <c r="D32" s="63" t="s">
        <v>493</v>
      </c>
      <c r="E32" s="62"/>
      <c r="F32" s="62"/>
      <c r="G32" s="122">
        <v>68.671379000000002</v>
      </c>
      <c r="H32" s="65">
        <v>0.99397951158573283</v>
      </c>
    </row>
    <row r="33" spans="2:8" ht="15.75">
      <c r="B33" s="46"/>
      <c r="C33" s="46"/>
      <c r="D33" s="51"/>
      <c r="E33" s="46"/>
      <c r="F33" s="46"/>
      <c r="G33" s="125"/>
      <c r="H33" s="39"/>
    </row>
    <row r="34" spans="2:8" ht="16.5" thickBot="1">
      <c r="B34" s="70" t="s">
        <v>125</v>
      </c>
      <c r="C34" s="47"/>
      <c r="D34" s="51" t="s">
        <v>1235</v>
      </c>
      <c r="E34" s="47"/>
      <c r="F34" s="47"/>
      <c r="G34" s="57">
        <v>0</v>
      </c>
      <c r="H34" s="41">
        <v>0</v>
      </c>
    </row>
    <row r="35" spans="2:8" ht="16.5" thickBot="1">
      <c r="B35" s="66"/>
      <c r="C35" s="67"/>
      <c r="D35" s="63" t="s">
        <v>493</v>
      </c>
      <c r="E35" s="68"/>
      <c r="F35" s="68"/>
      <c r="G35" s="64">
        <v>0</v>
      </c>
      <c r="H35" s="69">
        <v>0</v>
      </c>
    </row>
    <row r="36" spans="2:8" ht="15.75" thickBot="1">
      <c r="B36" s="92"/>
      <c r="C36" s="92"/>
      <c r="D36" s="92"/>
      <c r="E36" s="92"/>
      <c r="F36" s="92"/>
      <c r="G36" s="127"/>
      <c r="H36" s="93"/>
    </row>
    <row r="37" spans="2:8" ht="16.5" thickBot="1">
      <c r="B37" s="76" t="s">
        <v>257</v>
      </c>
      <c r="C37" s="67"/>
      <c r="D37" s="77" t="s">
        <v>494</v>
      </c>
      <c r="E37" s="94"/>
      <c r="F37" s="94"/>
      <c r="G37" s="128">
        <v>0.41593939999999918</v>
      </c>
      <c r="H37" s="88">
        <v>6.0204884142673453E-3</v>
      </c>
    </row>
    <row r="38" spans="2:8" ht="16.5" thickBot="1">
      <c r="B38" s="46"/>
      <c r="C38" s="46"/>
      <c r="D38" s="51" t="s">
        <v>493</v>
      </c>
      <c r="E38" s="46"/>
      <c r="F38" s="46"/>
      <c r="G38" s="125">
        <v>0.41593939999999918</v>
      </c>
      <c r="H38" s="39">
        <v>6.0204884142673453E-3</v>
      </c>
    </row>
    <row r="39" spans="2:8" ht="16.5" thickBot="1">
      <c r="B39" s="62"/>
      <c r="C39" s="62"/>
      <c r="D39" s="63" t="s">
        <v>495</v>
      </c>
      <c r="E39" s="62"/>
      <c r="F39" s="62"/>
      <c r="G39" s="122">
        <v>69.087318400000001</v>
      </c>
      <c r="H39" s="75">
        <v>1.0000000000000002</v>
      </c>
    </row>
    <row r="40" spans="2:8">
      <c r="B40" s="30"/>
      <c r="C40" s="1"/>
      <c r="D40" s="5" t="s">
        <v>111</v>
      </c>
      <c r="E40" s="4"/>
      <c r="F40" s="4"/>
      <c r="G40" s="1"/>
      <c r="H40" s="31"/>
    </row>
    <row r="41" spans="2:8">
      <c r="B41" s="30"/>
      <c r="C41" s="1"/>
      <c r="D41" s="18" t="s">
        <v>112</v>
      </c>
      <c r="E41" s="5"/>
      <c r="F41" s="5"/>
      <c r="G41" s="1"/>
      <c r="H41" s="31"/>
    </row>
    <row r="42" spans="2:8" ht="15.75">
      <c r="B42" s="30"/>
      <c r="C42" s="1"/>
      <c r="D42" s="3" t="s">
        <v>113</v>
      </c>
      <c r="E42" s="5"/>
      <c r="F42" s="7" t="s">
        <v>114</v>
      </c>
      <c r="G42" s="1"/>
      <c r="H42" s="31"/>
    </row>
    <row r="43" spans="2:8" ht="15.75">
      <c r="B43" s="30"/>
      <c r="C43" s="1"/>
      <c r="D43" s="3" t="s">
        <v>115</v>
      </c>
      <c r="E43" s="5"/>
      <c r="F43" s="7" t="s">
        <v>114</v>
      </c>
      <c r="G43" s="1"/>
      <c r="H43" s="31"/>
    </row>
    <row r="44" spans="2:8" ht="15.75">
      <c r="B44" s="30"/>
      <c r="C44" s="1"/>
      <c r="D44" s="3" t="s">
        <v>482</v>
      </c>
      <c r="E44" s="5"/>
      <c r="F44" s="9">
        <v>124.898526</v>
      </c>
      <c r="G44" s="1"/>
      <c r="H44" s="31"/>
    </row>
    <row r="45" spans="2:8" ht="15.75">
      <c r="B45" s="30"/>
      <c r="C45" s="1"/>
      <c r="D45" s="3" t="s">
        <v>343</v>
      </c>
      <c r="E45" s="5"/>
      <c r="F45" s="9">
        <v>131.44216900000001</v>
      </c>
      <c r="G45" s="1"/>
      <c r="H45" s="31"/>
    </row>
    <row r="46" spans="2:8" ht="15.75">
      <c r="B46" s="30"/>
      <c r="C46" s="1"/>
      <c r="D46" s="3" t="s">
        <v>116</v>
      </c>
      <c r="E46" s="5"/>
      <c r="F46" s="7" t="s">
        <v>114</v>
      </c>
      <c r="G46" s="1"/>
      <c r="H46" s="31"/>
    </row>
    <row r="47" spans="2:8" ht="15.75">
      <c r="B47" s="30"/>
      <c r="C47" s="1"/>
      <c r="D47" s="3" t="s">
        <v>117</v>
      </c>
      <c r="E47" s="5"/>
      <c r="F47" s="7" t="s">
        <v>114</v>
      </c>
      <c r="G47" s="1"/>
      <c r="H47" s="31"/>
    </row>
    <row r="48" spans="2:8" ht="15.75">
      <c r="B48" s="30"/>
      <c r="C48" s="1"/>
      <c r="D48" s="3" t="s">
        <v>118</v>
      </c>
      <c r="E48" s="5"/>
      <c r="F48" s="11">
        <v>0.16896417784767337</v>
      </c>
      <c r="G48" s="1"/>
      <c r="H48" s="31"/>
    </row>
    <row r="49" spans="2:8" ht="15.75">
      <c r="B49" s="30"/>
      <c r="C49" s="1"/>
      <c r="D49" s="3" t="s">
        <v>119</v>
      </c>
      <c r="E49" s="5"/>
      <c r="F49" s="11" t="s">
        <v>114</v>
      </c>
      <c r="G49" s="1"/>
      <c r="H49" s="31"/>
    </row>
    <row r="50" spans="2:8" ht="15.75">
      <c r="B50" s="30"/>
      <c r="C50" s="1"/>
      <c r="D50" s="3" t="s">
        <v>120</v>
      </c>
      <c r="E50" s="5"/>
      <c r="F50" s="7" t="s">
        <v>114</v>
      </c>
      <c r="G50" s="1"/>
      <c r="H50" s="31"/>
    </row>
    <row r="51" spans="2:8" ht="16.5" thickBot="1">
      <c r="B51" s="35"/>
      <c r="C51" s="32"/>
      <c r="D51" s="26"/>
      <c r="E51" s="32"/>
      <c r="F51" s="32"/>
      <c r="G51" s="32"/>
      <c r="H51" s="3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5"/>
  <sheetViews>
    <sheetView topLeftCell="B1" zoomScale="85" zoomScaleNormal="85" workbookViewId="0">
      <selection activeCell="B1" sqref="B1:H1"/>
    </sheetView>
  </sheetViews>
  <sheetFormatPr defaultRowHeight="15"/>
  <cols>
    <col min="1" max="1" width="9.140625" hidden="1" customWidth="1"/>
    <col min="2" max="2" width="7.140625" bestFit="1" customWidth="1"/>
    <col min="3" max="3" width="14.140625" bestFit="1" customWidth="1"/>
    <col min="4" max="4" width="73.5703125" customWidth="1"/>
    <col min="5" max="5" width="26.7109375" customWidth="1"/>
    <col min="6" max="6" width="11.85546875" bestFit="1" customWidth="1"/>
    <col min="7" max="7" width="13.42578125" bestFit="1" customWidth="1"/>
    <col min="8" max="8" width="8.85546875" bestFit="1" customWidth="1"/>
    <col min="11" max="11" width="9.5703125" bestFit="1" customWidth="1"/>
  </cols>
  <sheetData>
    <row r="1" spans="1:8" ht="18.75" customHeight="1">
      <c r="A1" t="s">
        <v>274</v>
      </c>
      <c r="B1" s="298" t="s">
        <v>28</v>
      </c>
      <c r="C1" s="298"/>
      <c r="D1" s="298"/>
      <c r="E1" s="298"/>
      <c r="F1" s="298"/>
      <c r="G1" s="298"/>
      <c r="H1" s="298"/>
    </row>
    <row r="2" spans="1:8" ht="19.5" thickBot="1">
      <c r="B2" s="298" t="s">
        <v>243</v>
      </c>
      <c r="C2" s="298"/>
      <c r="D2" s="298"/>
      <c r="E2" s="298"/>
      <c r="F2" s="298"/>
      <c r="G2" s="298"/>
      <c r="H2" s="298"/>
    </row>
    <row r="3" spans="1:8" ht="30.75" thickBot="1">
      <c r="B3" s="59" t="s">
        <v>55</v>
      </c>
      <c r="C3" s="59" t="s">
        <v>56</v>
      </c>
      <c r="D3" s="27" t="s">
        <v>57</v>
      </c>
      <c r="E3" s="27" t="s">
        <v>256</v>
      </c>
      <c r="F3" s="27" t="s">
        <v>58</v>
      </c>
      <c r="G3" s="60" t="s">
        <v>121</v>
      </c>
      <c r="H3" s="61" t="s">
        <v>59</v>
      </c>
    </row>
    <row r="4" spans="1:8" ht="15.75">
      <c r="B4" s="70" t="s">
        <v>124</v>
      </c>
      <c r="C4" s="47"/>
      <c r="D4" s="50" t="s">
        <v>122</v>
      </c>
      <c r="E4" s="47"/>
      <c r="F4" s="47"/>
      <c r="G4" s="54"/>
      <c r="H4" s="36"/>
    </row>
    <row r="5" spans="1:8" ht="15.75">
      <c r="B5" s="47"/>
      <c r="C5" s="47"/>
      <c r="D5" s="50" t="s">
        <v>123</v>
      </c>
      <c r="E5" s="47"/>
      <c r="F5" s="47"/>
      <c r="G5" s="54"/>
      <c r="H5" s="36"/>
    </row>
    <row r="6" spans="1:8" ht="15.75">
      <c r="A6" t="s">
        <v>752</v>
      </c>
      <c r="B6" s="45">
        <v>1</v>
      </c>
      <c r="C6" s="49" t="s">
        <v>192</v>
      </c>
      <c r="D6" s="49" t="s">
        <v>565</v>
      </c>
      <c r="E6" s="49" t="s">
        <v>483</v>
      </c>
      <c r="F6" s="53">
        <v>27062</v>
      </c>
      <c r="G6" s="121">
        <v>163.93645480000001</v>
      </c>
      <c r="H6" s="37">
        <v>0.15448884042153802</v>
      </c>
    </row>
    <row r="7" spans="1:8" ht="15.75">
      <c r="A7" t="s">
        <v>744</v>
      </c>
      <c r="B7" s="45">
        <v>2</v>
      </c>
      <c r="C7" s="49" t="s">
        <v>194</v>
      </c>
      <c r="D7" s="49" t="s">
        <v>34</v>
      </c>
      <c r="E7" s="49" t="s">
        <v>483</v>
      </c>
      <c r="F7" s="53">
        <v>176245</v>
      </c>
      <c r="G7" s="121">
        <v>80.890564900000001</v>
      </c>
      <c r="H7" s="37">
        <v>7.6228863114613132E-2</v>
      </c>
    </row>
    <row r="8" spans="1:8" ht="15.75">
      <c r="A8" t="s">
        <v>778</v>
      </c>
      <c r="B8" s="45">
        <v>3</v>
      </c>
      <c r="C8" s="49" t="s">
        <v>193</v>
      </c>
      <c r="D8" s="49" t="s">
        <v>579</v>
      </c>
      <c r="E8" s="49" t="s">
        <v>484</v>
      </c>
      <c r="F8" s="53">
        <v>12630</v>
      </c>
      <c r="G8" s="121">
        <v>73.867378099999996</v>
      </c>
      <c r="H8" s="37">
        <v>6.9610420705817966E-2</v>
      </c>
    </row>
    <row r="9" spans="1:8" ht="15.75">
      <c r="A9" t="s">
        <v>748</v>
      </c>
      <c r="B9" s="45">
        <v>4</v>
      </c>
      <c r="C9" s="49" t="s">
        <v>195</v>
      </c>
      <c r="D9" s="49" t="s">
        <v>35</v>
      </c>
      <c r="E9" s="49" t="s">
        <v>483</v>
      </c>
      <c r="F9" s="53">
        <v>154522</v>
      </c>
      <c r="G9" s="121">
        <v>61.909616500000006</v>
      </c>
      <c r="H9" s="37">
        <v>5.8341781733022548E-2</v>
      </c>
    </row>
    <row r="10" spans="1:8" ht="15.75">
      <c r="A10" t="s">
        <v>754</v>
      </c>
      <c r="B10" s="45">
        <v>5</v>
      </c>
      <c r="C10" s="49" t="s">
        <v>196</v>
      </c>
      <c r="D10" s="49" t="s">
        <v>566</v>
      </c>
      <c r="E10" s="49" t="s">
        <v>483</v>
      </c>
      <c r="F10" s="53">
        <v>22704</v>
      </c>
      <c r="G10" s="121">
        <v>48.052113300000002</v>
      </c>
      <c r="H10" s="37">
        <v>4.5282882764409789E-2</v>
      </c>
    </row>
    <row r="11" spans="1:8" ht="15.75">
      <c r="A11" t="s">
        <v>742</v>
      </c>
      <c r="B11" s="45">
        <v>6</v>
      </c>
      <c r="C11" s="49" t="s">
        <v>199</v>
      </c>
      <c r="D11" s="49" t="s">
        <v>36</v>
      </c>
      <c r="E11" s="49" t="s">
        <v>483</v>
      </c>
      <c r="F11" s="53">
        <v>166390</v>
      </c>
      <c r="G11" s="121">
        <v>43.605927699999995</v>
      </c>
      <c r="H11" s="37">
        <v>4.1092929660440744E-2</v>
      </c>
    </row>
    <row r="12" spans="1:8" ht="15.75">
      <c r="A12" t="s">
        <v>784</v>
      </c>
      <c r="B12" s="45">
        <v>7</v>
      </c>
      <c r="C12" s="49" t="s">
        <v>197</v>
      </c>
      <c r="D12" s="49" t="s">
        <v>584</v>
      </c>
      <c r="E12" s="49" t="s">
        <v>486</v>
      </c>
      <c r="F12" s="53">
        <v>2320</v>
      </c>
      <c r="G12" s="121">
        <v>43.196919199999996</v>
      </c>
      <c r="H12" s="37">
        <v>4.0707492211737584E-2</v>
      </c>
    </row>
    <row r="13" spans="1:8" ht="15.75">
      <c r="A13" t="s">
        <v>777</v>
      </c>
      <c r="B13" s="45">
        <v>8</v>
      </c>
      <c r="C13" s="49" t="s">
        <v>198</v>
      </c>
      <c r="D13" s="49" t="s">
        <v>578</v>
      </c>
      <c r="E13" s="49" t="s">
        <v>485</v>
      </c>
      <c r="F13" s="53">
        <v>37405</v>
      </c>
      <c r="G13" s="121">
        <v>41.109965899999999</v>
      </c>
      <c r="H13" s="37">
        <v>3.8740809476501922E-2</v>
      </c>
    </row>
    <row r="14" spans="1:8" ht="15.75">
      <c r="A14" t="s">
        <v>749</v>
      </c>
      <c r="B14" s="45">
        <v>9</v>
      </c>
      <c r="C14" s="49" t="s">
        <v>200</v>
      </c>
      <c r="D14" s="49" t="s">
        <v>37</v>
      </c>
      <c r="E14" s="49" t="s">
        <v>485</v>
      </c>
      <c r="F14" s="53">
        <v>44192</v>
      </c>
      <c r="G14" s="121">
        <v>33.531557799999995</v>
      </c>
      <c r="H14" s="37">
        <v>3.1599143023860105E-2</v>
      </c>
    </row>
    <row r="15" spans="1:8" ht="15.75">
      <c r="A15" t="s">
        <v>745</v>
      </c>
      <c r="B15" s="45">
        <v>10</v>
      </c>
      <c r="C15" s="49" t="s">
        <v>201</v>
      </c>
      <c r="D15" s="49" t="s">
        <v>38</v>
      </c>
      <c r="E15" s="49" t="s">
        <v>483</v>
      </c>
      <c r="F15" s="53">
        <v>15586</v>
      </c>
      <c r="G15" s="121">
        <v>27.8011631</v>
      </c>
      <c r="H15" s="37">
        <v>2.6198989449472045E-2</v>
      </c>
    </row>
    <row r="16" spans="1:8" ht="15.75">
      <c r="A16" t="s">
        <v>762</v>
      </c>
      <c r="B16" s="45">
        <v>11</v>
      </c>
      <c r="C16" s="49" t="s">
        <v>203</v>
      </c>
      <c r="D16" s="49" t="s">
        <v>442</v>
      </c>
      <c r="E16" s="49" t="s">
        <v>487</v>
      </c>
      <c r="F16" s="53">
        <v>4465</v>
      </c>
      <c r="G16" s="121">
        <v>26.558008599999997</v>
      </c>
      <c r="H16" s="37">
        <v>2.5027477613351643E-2</v>
      </c>
    </row>
    <row r="17" spans="1:8" ht="15.75">
      <c r="A17" t="s">
        <v>763</v>
      </c>
      <c r="B17" s="45">
        <v>12</v>
      </c>
      <c r="C17" s="49" t="s">
        <v>202</v>
      </c>
      <c r="D17" s="49" t="s">
        <v>443</v>
      </c>
      <c r="E17" s="49" t="s">
        <v>488</v>
      </c>
      <c r="F17" s="53">
        <v>3013</v>
      </c>
      <c r="G17" s="121">
        <v>26.313734100000001</v>
      </c>
      <c r="H17" s="37">
        <v>2.4797280587951834E-2</v>
      </c>
    </row>
    <row r="18" spans="1:8" ht="15.75">
      <c r="A18" t="s">
        <v>755</v>
      </c>
      <c r="B18" s="45">
        <v>13</v>
      </c>
      <c r="C18" s="49" t="s">
        <v>204</v>
      </c>
      <c r="D18" s="49" t="s">
        <v>567</v>
      </c>
      <c r="E18" s="49" t="s">
        <v>488</v>
      </c>
      <c r="F18" s="53">
        <v>2911</v>
      </c>
      <c r="G18" s="121">
        <v>25.402956400000001</v>
      </c>
      <c r="H18" s="37">
        <v>2.393899076506617E-2</v>
      </c>
    </row>
    <row r="19" spans="1:8" ht="15.75">
      <c r="A19" t="s">
        <v>746</v>
      </c>
      <c r="B19" s="45">
        <v>14</v>
      </c>
      <c r="C19" s="49" t="s">
        <v>205</v>
      </c>
      <c r="D19" s="49" t="s">
        <v>39</v>
      </c>
      <c r="E19" s="49" t="s">
        <v>485</v>
      </c>
      <c r="F19" s="53">
        <v>35147</v>
      </c>
      <c r="G19" s="121">
        <v>22.689912999999997</v>
      </c>
      <c r="H19" s="37">
        <v>2.1382299336118009E-2</v>
      </c>
    </row>
    <row r="20" spans="1:8" ht="15.75">
      <c r="A20" t="s">
        <v>774</v>
      </c>
      <c r="B20" s="45">
        <v>15</v>
      </c>
      <c r="C20" s="49" t="s">
        <v>206</v>
      </c>
      <c r="D20" s="49" t="s">
        <v>577</v>
      </c>
      <c r="E20" s="49" t="s">
        <v>483</v>
      </c>
      <c r="F20" s="53">
        <v>2157</v>
      </c>
      <c r="G20" s="121">
        <v>21.767961600000003</v>
      </c>
      <c r="H20" s="37">
        <v>2.0513479750597655E-2</v>
      </c>
    </row>
    <row r="21" spans="1:8" ht="15.75">
      <c r="A21" t="s">
        <v>750</v>
      </c>
      <c r="B21" s="45">
        <v>16</v>
      </c>
      <c r="C21" s="49" t="s">
        <v>207</v>
      </c>
      <c r="D21" s="49" t="s">
        <v>22</v>
      </c>
      <c r="E21" s="49" t="s">
        <v>483</v>
      </c>
      <c r="F21" s="53">
        <v>4261</v>
      </c>
      <c r="G21" s="121">
        <v>20.331228200000002</v>
      </c>
      <c r="H21" s="37">
        <v>1.9159544915104958E-2</v>
      </c>
    </row>
    <row r="22" spans="1:8" ht="15.75">
      <c r="A22" t="s">
        <v>756</v>
      </c>
      <c r="B22" s="45">
        <v>17</v>
      </c>
      <c r="C22" s="49" t="s">
        <v>208</v>
      </c>
      <c r="D22" s="49" t="s">
        <v>444</v>
      </c>
      <c r="E22" s="49" t="s">
        <v>489</v>
      </c>
      <c r="F22" s="53">
        <v>3780</v>
      </c>
      <c r="G22" s="121">
        <v>17.102576599999999</v>
      </c>
      <c r="H22" s="37">
        <v>1.6116959649871174E-2</v>
      </c>
    </row>
    <row r="23" spans="1:8" ht="15.75">
      <c r="A23" t="s">
        <v>757</v>
      </c>
      <c r="B23" s="45">
        <v>18</v>
      </c>
      <c r="C23" s="49" t="s">
        <v>209</v>
      </c>
      <c r="D23" s="49" t="s">
        <v>383</v>
      </c>
      <c r="E23" s="49" t="s">
        <v>489</v>
      </c>
      <c r="F23" s="53">
        <v>10922</v>
      </c>
      <c r="G23" s="121">
        <v>16.4846526</v>
      </c>
      <c r="H23" s="37">
        <v>1.5534646445983116E-2</v>
      </c>
    </row>
    <row r="24" spans="1:8" ht="15.75">
      <c r="A24" t="s">
        <v>747</v>
      </c>
      <c r="B24" s="45">
        <v>19</v>
      </c>
      <c r="C24" s="49" t="s">
        <v>210</v>
      </c>
      <c r="D24" s="49" t="s">
        <v>23</v>
      </c>
      <c r="E24" s="49" t="s">
        <v>485</v>
      </c>
      <c r="F24" s="53">
        <v>7118</v>
      </c>
      <c r="G24" s="121">
        <v>16.285787599999999</v>
      </c>
      <c r="H24" s="37">
        <v>1.5347241983150793E-2</v>
      </c>
    </row>
    <row r="25" spans="1:8" ht="15.75">
      <c r="A25" t="s">
        <v>758</v>
      </c>
      <c r="B25" s="45">
        <v>20</v>
      </c>
      <c r="C25" s="49" t="s">
        <v>214</v>
      </c>
      <c r="D25" s="46" t="s">
        <v>446</v>
      </c>
      <c r="E25" s="49" t="s">
        <v>487</v>
      </c>
      <c r="F25" s="53">
        <v>3172</v>
      </c>
      <c r="G25" s="121">
        <v>14.906603400000002</v>
      </c>
      <c r="H25" s="37">
        <v>1.4047539802536684E-2</v>
      </c>
    </row>
    <row r="26" spans="1:8" ht="15.75">
      <c r="A26" t="s">
        <v>779</v>
      </c>
      <c r="B26" s="45">
        <v>21</v>
      </c>
      <c r="C26" s="49" t="s">
        <v>212</v>
      </c>
      <c r="D26" s="49" t="s">
        <v>580</v>
      </c>
      <c r="E26" s="49" t="s">
        <v>483</v>
      </c>
      <c r="F26" s="53">
        <v>7751</v>
      </c>
      <c r="G26" s="121">
        <v>14.2244823</v>
      </c>
      <c r="H26" s="37">
        <v>1.3404729160482565E-2</v>
      </c>
    </row>
    <row r="27" spans="1:8" ht="15.75">
      <c r="A27" t="s">
        <v>775</v>
      </c>
      <c r="B27" s="45">
        <v>22</v>
      </c>
      <c r="C27" s="49" t="s">
        <v>215</v>
      </c>
      <c r="D27" s="49" t="s">
        <v>385</v>
      </c>
      <c r="E27" s="49" t="s">
        <v>488</v>
      </c>
      <c r="F27" s="53">
        <v>8559</v>
      </c>
      <c r="G27" s="121">
        <v>14.1218974</v>
      </c>
      <c r="H27" s="37">
        <v>1.3308056201041701E-2</v>
      </c>
    </row>
    <row r="28" spans="1:8" ht="15.75">
      <c r="A28" t="s">
        <v>760</v>
      </c>
      <c r="B28" s="45">
        <v>23</v>
      </c>
      <c r="C28" s="49" t="s">
        <v>213</v>
      </c>
      <c r="D28" s="49" t="s">
        <v>445</v>
      </c>
      <c r="E28" s="49" t="s">
        <v>483</v>
      </c>
      <c r="F28" s="53">
        <v>1602</v>
      </c>
      <c r="G28" s="121">
        <v>13.9579352</v>
      </c>
      <c r="H28" s="37">
        <v>1.3153543099109205E-2</v>
      </c>
    </row>
    <row r="29" spans="1:8" ht="15.75">
      <c r="A29" t="s">
        <v>783</v>
      </c>
      <c r="B29" s="45">
        <v>24</v>
      </c>
      <c r="C29" s="49" t="s">
        <v>218</v>
      </c>
      <c r="D29" s="49" t="s">
        <v>40</v>
      </c>
      <c r="E29" s="49" t="s">
        <v>379</v>
      </c>
      <c r="F29" s="53">
        <v>5059</v>
      </c>
      <c r="G29" s="121">
        <v>13.570516699999999</v>
      </c>
      <c r="H29" s="37">
        <v>1.2788451424436418E-2</v>
      </c>
    </row>
    <row r="30" spans="1:8" ht="15.75">
      <c r="A30" t="s">
        <v>759</v>
      </c>
      <c r="B30" s="45">
        <v>25</v>
      </c>
      <c r="C30" s="49" t="s">
        <v>211</v>
      </c>
      <c r="D30" s="49" t="s">
        <v>384</v>
      </c>
      <c r="E30" s="49" t="s">
        <v>489</v>
      </c>
      <c r="F30" s="53">
        <v>2906</v>
      </c>
      <c r="G30" s="121">
        <v>13.3973785</v>
      </c>
      <c r="H30" s="37">
        <v>1.2625291132948449E-2</v>
      </c>
    </row>
    <row r="31" spans="1:8" ht="15.75">
      <c r="A31" t="s">
        <v>780</v>
      </c>
      <c r="B31" s="45">
        <v>26</v>
      </c>
      <c r="C31" s="49" t="s">
        <v>219</v>
      </c>
      <c r="D31" s="49" t="s">
        <v>581</v>
      </c>
      <c r="E31" s="49" t="s">
        <v>490</v>
      </c>
      <c r="F31" s="53">
        <v>9716</v>
      </c>
      <c r="G31" s="121">
        <v>11.491579199999999</v>
      </c>
      <c r="H31" s="37">
        <v>1.0829322540774287E-2</v>
      </c>
    </row>
    <row r="32" spans="1:8" ht="15.75">
      <c r="A32" t="s">
        <v>786</v>
      </c>
      <c r="B32" s="45">
        <v>27</v>
      </c>
      <c r="C32" s="49" t="s">
        <v>216</v>
      </c>
      <c r="D32" s="49" t="s">
        <v>386</v>
      </c>
      <c r="E32" s="49" t="s">
        <v>490</v>
      </c>
      <c r="F32" s="53">
        <v>15238</v>
      </c>
      <c r="G32" s="121">
        <v>10.7676304</v>
      </c>
      <c r="H32" s="37">
        <v>1.0147094717969351E-2</v>
      </c>
    </row>
    <row r="33" spans="1:8" ht="15.75">
      <c r="A33" t="s">
        <v>765</v>
      </c>
      <c r="B33" s="45">
        <v>28</v>
      </c>
      <c r="C33" s="49" t="s">
        <v>220</v>
      </c>
      <c r="D33" s="49" t="s">
        <v>569</v>
      </c>
      <c r="E33" s="49" t="s">
        <v>487</v>
      </c>
      <c r="F33" s="53">
        <v>1423</v>
      </c>
      <c r="G33" s="121">
        <v>9.7185419</v>
      </c>
      <c r="H33" s="37">
        <v>9.1584649097775344E-3</v>
      </c>
    </row>
    <row r="34" spans="1:8" ht="15.75">
      <c r="A34" t="s">
        <v>769</v>
      </c>
      <c r="B34" s="45">
        <v>29</v>
      </c>
      <c r="C34" s="49" t="s">
        <v>222</v>
      </c>
      <c r="D34" s="49" t="s">
        <v>572</v>
      </c>
      <c r="E34" s="49" t="s">
        <v>488</v>
      </c>
      <c r="F34" s="53">
        <v>4685</v>
      </c>
      <c r="G34" s="121">
        <v>9.4013541000000007</v>
      </c>
      <c r="H34" s="37">
        <v>8.85955655850423E-3</v>
      </c>
    </row>
    <row r="35" spans="1:8" ht="15.75">
      <c r="A35" t="s">
        <v>740</v>
      </c>
      <c r="B35" s="45">
        <v>30</v>
      </c>
      <c r="C35" s="49" t="s">
        <v>217</v>
      </c>
      <c r="D35" s="49" t="s">
        <v>447</v>
      </c>
      <c r="E35" s="49" t="s">
        <v>490</v>
      </c>
      <c r="F35" s="53">
        <v>12253</v>
      </c>
      <c r="G35" s="121">
        <v>9.1627086000000002</v>
      </c>
      <c r="H35" s="37">
        <v>8.6346641353284518E-3</v>
      </c>
    </row>
    <row r="36" spans="1:8" ht="15.75">
      <c r="A36" t="s">
        <v>782</v>
      </c>
      <c r="B36" s="45">
        <v>31</v>
      </c>
      <c r="C36" s="49" t="s">
        <v>223</v>
      </c>
      <c r="D36" s="49" t="s">
        <v>583</v>
      </c>
      <c r="E36" s="49" t="s">
        <v>490</v>
      </c>
      <c r="F36" s="53">
        <v>1673</v>
      </c>
      <c r="G36" s="121">
        <v>8.9295687000000008</v>
      </c>
      <c r="H36" s="37">
        <v>8.4149600258859609E-3</v>
      </c>
    </row>
    <row r="37" spans="1:8" ht="15.75">
      <c r="A37" t="s">
        <v>753</v>
      </c>
      <c r="B37" s="45">
        <v>32</v>
      </c>
      <c r="C37" s="49" t="s">
        <v>221</v>
      </c>
      <c r="D37" s="49" t="s">
        <v>448</v>
      </c>
      <c r="E37" s="49" t="s">
        <v>484</v>
      </c>
      <c r="F37" s="53">
        <v>9871</v>
      </c>
      <c r="G37" s="121">
        <v>8.4378954999999998</v>
      </c>
      <c r="H37" s="37">
        <v>7.951621821903114E-3</v>
      </c>
    </row>
    <row r="38" spans="1:8" ht="15.75">
      <c r="A38" t="s">
        <v>743</v>
      </c>
      <c r="B38" s="45">
        <v>33</v>
      </c>
      <c r="C38" s="49" t="s">
        <v>225</v>
      </c>
      <c r="D38" s="49" t="s">
        <v>24</v>
      </c>
      <c r="E38" s="49" t="s">
        <v>483</v>
      </c>
      <c r="F38" s="53">
        <v>18333</v>
      </c>
      <c r="G38" s="121">
        <v>8.2758836999999996</v>
      </c>
      <c r="H38" s="37">
        <v>7.79894671893629E-3</v>
      </c>
    </row>
    <row r="39" spans="1:8" ht="15.75">
      <c r="A39" t="s">
        <v>761</v>
      </c>
      <c r="B39" s="45">
        <v>34</v>
      </c>
      <c r="C39" s="49" t="s">
        <v>224</v>
      </c>
      <c r="D39" s="49" t="s">
        <v>387</v>
      </c>
      <c r="E39" s="49" t="s">
        <v>488</v>
      </c>
      <c r="F39" s="53">
        <v>2012</v>
      </c>
      <c r="G39" s="121">
        <v>7.7022412999999998</v>
      </c>
      <c r="H39" s="37">
        <v>7.2583631781933554E-3</v>
      </c>
    </row>
    <row r="40" spans="1:8" ht="15.75">
      <c r="A40" t="s">
        <v>764</v>
      </c>
      <c r="B40" s="45">
        <v>35</v>
      </c>
      <c r="C40" s="49" t="s">
        <v>227</v>
      </c>
      <c r="D40" s="49" t="s">
        <v>568</v>
      </c>
      <c r="E40" s="49" t="s">
        <v>488</v>
      </c>
      <c r="F40" s="53">
        <v>7731</v>
      </c>
      <c r="G40" s="121">
        <v>7.5632793999999999</v>
      </c>
      <c r="H40" s="37">
        <v>7.1274096156073866E-3</v>
      </c>
    </row>
    <row r="41" spans="1:8" ht="15.75">
      <c r="A41" t="s">
        <v>739</v>
      </c>
      <c r="B41" s="45">
        <v>36</v>
      </c>
      <c r="C41" s="49" t="s">
        <v>46</v>
      </c>
      <c r="D41" s="49" t="s">
        <v>45</v>
      </c>
      <c r="E41" s="49" t="s">
        <v>485</v>
      </c>
      <c r="F41" s="53">
        <v>6730</v>
      </c>
      <c r="G41" s="121">
        <v>7.4427777000000006</v>
      </c>
      <c r="H41" s="37">
        <v>7.0138523965950841E-3</v>
      </c>
    </row>
    <row r="42" spans="1:8" ht="15.75">
      <c r="A42" t="s">
        <v>781</v>
      </c>
      <c r="B42" s="45">
        <v>37</v>
      </c>
      <c r="C42" s="49" t="s">
        <v>231</v>
      </c>
      <c r="D42" s="49" t="s">
        <v>582</v>
      </c>
      <c r="E42" s="49" t="s">
        <v>488</v>
      </c>
      <c r="F42" s="53">
        <v>4272</v>
      </c>
      <c r="G42" s="121">
        <v>6.9166881000000009</v>
      </c>
      <c r="H42" s="37">
        <v>6.5180812006095119E-3</v>
      </c>
    </row>
    <row r="43" spans="1:8" ht="15.75">
      <c r="A43" t="s">
        <v>766</v>
      </c>
      <c r="B43" s="45">
        <v>38</v>
      </c>
      <c r="C43" s="49" t="s">
        <v>229</v>
      </c>
      <c r="D43" s="49" t="s">
        <v>449</v>
      </c>
      <c r="E43" s="49" t="s">
        <v>483</v>
      </c>
      <c r="F43" s="53">
        <v>3101</v>
      </c>
      <c r="G43" s="121">
        <v>6.7865241000000003</v>
      </c>
      <c r="H43" s="37">
        <v>6.3954185173816618E-3</v>
      </c>
    </row>
    <row r="44" spans="1:8" ht="15.75">
      <c r="A44" t="s">
        <v>767</v>
      </c>
      <c r="B44" s="45">
        <v>39</v>
      </c>
      <c r="C44" s="49" t="s">
        <v>230</v>
      </c>
      <c r="D44" s="49" t="s">
        <v>570</v>
      </c>
      <c r="E44" s="49" t="s">
        <v>379</v>
      </c>
      <c r="F44" s="53">
        <v>3030</v>
      </c>
      <c r="G44" s="121">
        <v>6.6519281999999995</v>
      </c>
      <c r="H44" s="37">
        <v>6.2685793433745066E-3</v>
      </c>
    </row>
    <row r="45" spans="1:8" ht="15.75">
      <c r="A45" t="s">
        <v>768</v>
      </c>
      <c r="B45" s="45">
        <v>40</v>
      </c>
      <c r="C45" s="49" t="s">
        <v>228</v>
      </c>
      <c r="D45" s="49" t="s">
        <v>571</v>
      </c>
      <c r="E45" s="49" t="s">
        <v>488</v>
      </c>
      <c r="F45" s="53">
        <v>6191</v>
      </c>
      <c r="G45" s="121">
        <v>6.1586248999999995</v>
      </c>
      <c r="H45" s="37">
        <v>5.8037049816220031E-3</v>
      </c>
    </row>
    <row r="46" spans="1:8" ht="15.75">
      <c r="A46" t="s">
        <v>785</v>
      </c>
      <c r="B46" s="45">
        <v>41</v>
      </c>
      <c r="C46" s="49" t="s">
        <v>226</v>
      </c>
      <c r="D46" s="49" t="s">
        <v>388</v>
      </c>
      <c r="E46" s="49" t="s">
        <v>490</v>
      </c>
      <c r="F46" s="53">
        <v>4100</v>
      </c>
      <c r="G46" s="121">
        <v>6.1319032999999994</v>
      </c>
      <c r="H46" s="37">
        <v>5.7785233403376138E-3</v>
      </c>
    </row>
    <row r="47" spans="1:8" ht="15.75">
      <c r="A47" t="s">
        <v>776</v>
      </c>
      <c r="B47" s="45">
        <v>42</v>
      </c>
      <c r="C47" s="49" t="s">
        <v>232</v>
      </c>
      <c r="D47" s="49" t="s">
        <v>450</v>
      </c>
      <c r="E47" s="49" t="s">
        <v>489</v>
      </c>
      <c r="F47" s="53">
        <v>3985</v>
      </c>
      <c r="G47" s="121">
        <v>5.8642242000000007</v>
      </c>
      <c r="H47" s="37">
        <v>5.5262705158238027E-3</v>
      </c>
    </row>
    <row r="48" spans="1:8" ht="15.75">
      <c r="A48" t="s">
        <v>770</v>
      </c>
      <c r="B48" s="45">
        <v>43</v>
      </c>
      <c r="C48" s="49" t="s">
        <v>234</v>
      </c>
      <c r="D48" s="49" t="s">
        <v>573</v>
      </c>
      <c r="E48" s="49" t="s">
        <v>379</v>
      </c>
      <c r="F48" s="53">
        <v>2607</v>
      </c>
      <c r="G48" s="121">
        <v>4.9184546000000005</v>
      </c>
      <c r="H48" s="37">
        <v>4.6350053668476644E-3</v>
      </c>
    </row>
    <row r="49" spans="1:12" ht="15.75">
      <c r="A49" t="s">
        <v>751</v>
      </c>
      <c r="B49" s="45">
        <v>44</v>
      </c>
      <c r="C49" s="49" t="s">
        <v>235</v>
      </c>
      <c r="D49" s="49" t="s">
        <v>25</v>
      </c>
      <c r="E49" s="49" t="s">
        <v>485</v>
      </c>
      <c r="F49" s="53">
        <v>8171</v>
      </c>
      <c r="G49" s="121">
        <v>4.8489339000000005</v>
      </c>
      <c r="H49" s="37">
        <v>4.5694911263366297E-3</v>
      </c>
    </row>
    <row r="50" spans="1:12" ht="15.75">
      <c r="A50" t="s">
        <v>772</v>
      </c>
      <c r="B50" s="45">
        <v>45</v>
      </c>
      <c r="C50" s="49" t="s">
        <v>233</v>
      </c>
      <c r="D50" s="49" t="s">
        <v>575</v>
      </c>
      <c r="E50" s="49" t="s">
        <v>379</v>
      </c>
      <c r="F50" s="53">
        <v>2514</v>
      </c>
      <c r="G50" s="121">
        <v>4.7947395000000004</v>
      </c>
      <c r="H50" s="37">
        <v>4.5184199352244683E-3</v>
      </c>
    </row>
    <row r="51" spans="1:12" ht="15.75">
      <c r="A51" t="s">
        <v>738</v>
      </c>
      <c r="B51" s="45">
        <v>46</v>
      </c>
      <c r="C51" s="49" t="s">
        <v>237</v>
      </c>
      <c r="D51" s="49" t="s">
        <v>564</v>
      </c>
      <c r="E51" s="49" t="s">
        <v>490</v>
      </c>
      <c r="F51" s="53">
        <v>4056</v>
      </c>
      <c r="G51" s="121">
        <v>2.9996573999999998</v>
      </c>
      <c r="H51" s="37">
        <v>2.8267879402006295E-3</v>
      </c>
    </row>
    <row r="52" spans="1:12" ht="15.75">
      <c r="A52" t="s">
        <v>737</v>
      </c>
      <c r="B52" s="45">
        <v>47</v>
      </c>
      <c r="C52" s="49" t="s">
        <v>236</v>
      </c>
      <c r="D52" s="49" t="s">
        <v>563</v>
      </c>
      <c r="E52" s="49" t="s">
        <v>379</v>
      </c>
      <c r="F52" s="53">
        <v>3453</v>
      </c>
      <c r="G52" s="121">
        <v>2.9801091</v>
      </c>
      <c r="H52" s="37">
        <v>2.8083662035411614E-3</v>
      </c>
    </row>
    <row r="53" spans="1:12" ht="15.75">
      <c r="A53" t="s">
        <v>771</v>
      </c>
      <c r="B53" s="45">
        <v>48</v>
      </c>
      <c r="C53" s="49" t="s">
        <v>240</v>
      </c>
      <c r="D53" s="49" t="s">
        <v>574</v>
      </c>
      <c r="E53" s="49" t="s">
        <v>487</v>
      </c>
      <c r="F53" s="53">
        <v>3440</v>
      </c>
      <c r="G53" s="121">
        <v>2.9452894000000001</v>
      </c>
      <c r="H53" s="37">
        <v>2.7755531536103918E-3</v>
      </c>
    </row>
    <row r="54" spans="1:12" ht="15.75">
      <c r="A54" t="s">
        <v>773</v>
      </c>
      <c r="B54" s="45">
        <v>49</v>
      </c>
      <c r="C54" s="49" t="s">
        <v>238</v>
      </c>
      <c r="D54" s="49" t="s">
        <v>576</v>
      </c>
      <c r="E54" s="49" t="s">
        <v>379</v>
      </c>
      <c r="F54" s="53">
        <v>2472</v>
      </c>
      <c r="G54" s="121">
        <v>2.5540441</v>
      </c>
      <c r="H54" s="37">
        <v>2.4068552164059039E-3</v>
      </c>
    </row>
    <row r="55" spans="1:12" ht="16.5" thickBot="1">
      <c r="A55" t="s">
        <v>741</v>
      </c>
      <c r="B55" s="45">
        <v>50</v>
      </c>
      <c r="C55" s="49" t="s">
        <v>239</v>
      </c>
      <c r="D55" s="49" t="s">
        <v>33</v>
      </c>
      <c r="E55" s="49" t="s">
        <v>491</v>
      </c>
      <c r="F55" s="53">
        <v>8261</v>
      </c>
      <c r="G55" s="121">
        <v>2.1196257000000003</v>
      </c>
      <c r="H55" s="37">
        <v>1.9974722334955048E-3</v>
      </c>
    </row>
    <row r="56" spans="1:12" ht="16.5" thickBot="1">
      <c r="B56" s="62"/>
      <c r="C56" s="62"/>
      <c r="D56" s="63" t="s">
        <v>493</v>
      </c>
      <c r="E56" s="62"/>
      <c r="F56" s="62"/>
      <c r="G56" s="122">
        <v>1060.5815005000002</v>
      </c>
      <c r="H56" s="65">
        <v>0.99946047012345107</v>
      </c>
      <c r="K56" s="120"/>
      <c r="L56" s="277"/>
    </row>
    <row r="57" spans="1:12">
      <c r="B57" s="92"/>
      <c r="C57" s="92"/>
      <c r="D57" s="92"/>
      <c r="E57" s="92"/>
      <c r="F57" s="92"/>
      <c r="G57" s="92"/>
      <c r="H57" s="93"/>
    </row>
    <row r="58" spans="1:12" ht="16.5" thickBot="1">
      <c r="B58" s="70" t="s">
        <v>125</v>
      </c>
      <c r="C58" s="47"/>
      <c r="D58" s="51" t="s">
        <v>1235</v>
      </c>
      <c r="E58" s="47"/>
      <c r="F58" s="47"/>
      <c r="G58" s="57">
        <v>0</v>
      </c>
      <c r="H58" s="41">
        <v>0</v>
      </c>
    </row>
    <row r="59" spans="1:12" ht="16.5" thickBot="1">
      <c r="B59" s="66"/>
      <c r="C59" s="67"/>
      <c r="D59" s="63" t="s">
        <v>493</v>
      </c>
      <c r="E59" s="68"/>
      <c r="F59" s="68"/>
      <c r="G59" s="64">
        <v>0</v>
      </c>
      <c r="H59" s="69">
        <v>0</v>
      </c>
    </row>
    <row r="60" spans="1:12" ht="15.75" thickBot="1">
      <c r="B60" s="92"/>
      <c r="C60" s="92"/>
      <c r="D60" s="92"/>
      <c r="E60" s="92"/>
      <c r="F60" s="92"/>
      <c r="G60" s="92"/>
      <c r="H60" s="93"/>
    </row>
    <row r="61" spans="1:12" ht="16.5" thickBot="1">
      <c r="B61" s="76" t="s">
        <v>257</v>
      </c>
      <c r="C61" s="67"/>
      <c r="D61" s="77" t="s">
        <v>494</v>
      </c>
      <c r="E61" s="94"/>
      <c r="F61" s="94"/>
      <c r="G61" s="87">
        <v>0.57252429999994092</v>
      </c>
      <c r="H61" s="88">
        <v>5.3952987654911537E-4</v>
      </c>
    </row>
    <row r="62" spans="1:12" ht="16.5" thickBot="1">
      <c r="B62" s="46"/>
      <c r="C62" s="46"/>
      <c r="D62" s="51" t="s">
        <v>493</v>
      </c>
      <c r="E62" s="46"/>
      <c r="F62" s="46"/>
      <c r="G62" s="56">
        <v>0.57252429999994092</v>
      </c>
      <c r="H62" s="39">
        <v>5.3952987654911537E-4</v>
      </c>
    </row>
    <row r="63" spans="1:12" ht="16.5" thickBot="1">
      <c r="B63" s="62"/>
      <c r="C63" s="62"/>
      <c r="D63" s="63" t="s">
        <v>495</v>
      </c>
      <c r="E63" s="62"/>
      <c r="F63" s="62"/>
      <c r="G63" s="64">
        <v>1061.1540248000001</v>
      </c>
      <c r="H63" s="75">
        <v>1.0000000000000002</v>
      </c>
    </row>
    <row r="64" spans="1:12">
      <c r="B64" s="30"/>
      <c r="C64" s="1"/>
      <c r="D64" s="5" t="s">
        <v>241</v>
      </c>
      <c r="E64" s="4"/>
      <c r="F64" s="4"/>
      <c r="G64" s="1"/>
      <c r="H64" s="31"/>
    </row>
    <row r="65" spans="2:8">
      <c r="B65" s="30"/>
      <c r="C65" s="1"/>
      <c r="D65" s="18" t="s">
        <v>112</v>
      </c>
      <c r="E65" s="5"/>
      <c r="F65" s="5"/>
      <c r="G65" s="1"/>
      <c r="H65" s="31"/>
    </row>
    <row r="66" spans="2:8" ht="15.75">
      <c r="B66" s="30"/>
      <c r="C66" s="1"/>
      <c r="D66" s="3" t="s">
        <v>113</v>
      </c>
      <c r="E66" s="5"/>
      <c r="F66" s="7" t="s">
        <v>114</v>
      </c>
      <c r="G66" s="1"/>
      <c r="H66" s="31"/>
    </row>
    <row r="67" spans="2:8" ht="15.75">
      <c r="B67" s="30"/>
      <c r="C67" s="1"/>
      <c r="D67" s="3" t="s">
        <v>115</v>
      </c>
      <c r="E67" s="5"/>
      <c r="F67" s="7" t="s">
        <v>114</v>
      </c>
      <c r="G67" s="1"/>
      <c r="H67" s="31"/>
    </row>
    <row r="68" spans="2:8" ht="15.75">
      <c r="B68" s="30"/>
      <c r="C68" s="1"/>
      <c r="D68" s="3" t="s">
        <v>482</v>
      </c>
      <c r="E68" s="5"/>
      <c r="F68" s="9">
        <v>1713.2262000000001</v>
      </c>
      <c r="G68" s="1"/>
      <c r="H68" s="31"/>
    </row>
    <row r="69" spans="2:8" ht="15.75">
      <c r="B69" s="30"/>
      <c r="C69" s="1"/>
      <c r="D69" s="3" t="s">
        <v>343</v>
      </c>
      <c r="E69" s="5"/>
      <c r="F69" s="9">
        <v>1734.8189</v>
      </c>
      <c r="G69" s="1"/>
      <c r="H69" s="31"/>
    </row>
    <row r="70" spans="2:8" ht="15.75">
      <c r="B70" s="30"/>
      <c r="C70" s="1"/>
      <c r="D70" s="3" t="s">
        <v>116</v>
      </c>
      <c r="E70" s="5"/>
      <c r="F70" s="7" t="s">
        <v>114</v>
      </c>
      <c r="G70" s="1"/>
      <c r="H70" s="31"/>
    </row>
    <row r="71" spans="2:8" ht="15.75">
      <c r="B71" s="30"/>
      <c r="C71" s="1"/>
      <c r="D71" s="3" t="s">
        <v>242</v>
      </c>
      <c r="E71" s="5"/>
      <c r="F71" s="7">
        <v>1060.5815005000002</v>
      </c>
      <c r="G71" s="1"/>
      <c r="H71" s="31"/>
    </row>
    <row r="72" spans="2:8" ht="15.75">
      <c r="B72" s="30"/>
      <c r="C72" s="1"/>
      <c r="D72" s="3" t="s">
        <v>118</v>
      </c>
      <c r="E72" s="5"/>
      <c r="F72" s="11">
        <v>6.7274981594225222E-2</v>
      </c>
      <c r="G72" s="1"/>
      <c r="H72" s="31"/>
    </row>
    <row r="73" spans="2:8" ht="15.75">
      <c r="B73" s="30"/>
      <c r="C73" s="1"/>
      <c r="D73" s="3" t="s">
        <v>119</v>
      </c>
      <c r="E73" s="5"/>
      <c r="F73" s="11" t="s">
        <v>114</v>
      </c>
      <c r="G73" s="1"/>
      <c r="H73" s="31"/>
    </row>
    <row r="74" spans="2:8" ht="15.75">
      <c r="B74" s="30"/>
      <c r="C74" s="1"/>
      <c r="D74" s="3" t="s">
        <v>120</v>
      </c>
      <c r="E74" s="5"/>
      <c r="F74" s="7" t="s">
        <v>114</v>
      </c>
      <c r="G74" s="1"/>
      <c r="H74" s="31"/>
    </row>
    <row r="75" spans="2:8" ht="16.5" thickBot="1">
      <c r="B75" s="35"/>
      <c r="C75" s="32"/>
      <c r="D75" s="26"/>
      <c r="E75" s="71"/>
      <c r="F75" s="95"/>
      <c r="G75" s="32"/>
      <c r="H75" s="3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Master</vt:lpstr>
      <vt:lpstr>GS Nifty BeES</vt:lpstr>
      <vt:lpstr>GS Junior BeES</vt:lpstr>
      <vt:lpstr>PSU Bank BeES</vt:lpstr>
      <vt:lpstr>GS Gold BeES</vt:lpstr>
      <vt:lpstr>GS Liquid BeES</vt:lpstr>
      <vt:lpstr>GS Bank BeES</vt:lpstr>
      <vt:lpstr>GS S&amp;P Shariah BeES</vt:lpstr>
      <vt:lpstr>GS Hang Seng BeES</vt:lpstr>
      <vt:lpstr>GS Short Term Fund</vt:lpstr>
      <vt:lpstr>GS Infra BeES</vt:lpstr>
      <vt:lpstr>Goldman Sachs India Equity Fund</vt:lpstr>
      <vt:lpstr>GSIEF Derivative</vt:lpstr>
      <vt:lpstr>GS CNX500</vt:lpstr>
      <vt:lpstr>'GS CNX500'!OLE_LINK1</vt:lpstr>
      <vt:lpstr>'Goldman Sachs India Equity Fund'!Print_Area</vt:lpstr>
      <vt:lpstr>'GS CNX500'!Print_Area</vt:lpstr>
      <vt:lpstr>'GS Nifty BeES'!Print_Area</vt:lpstr>
      <vt:lpstr>'GSIEF Derivative'!Print_Area</vt:lpstr>
      <vt:lpstr>'GS CNX500'!Print_Titles</vt:lpstr>
    </vt:vector>
  </TitlesOfParts>
  <Company>Goldman Sachs &amp; 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damam</dc:creator>
  <cp:lastModifiedBy>bangen</cp:lastModifiedBy>
  <cp:lastPrinted>2013-02-08T09:56:28Z</cp:lastPrinted>
  <dcterms:created xsi:type="dcterms:W3CDTF">2012-10-10T07:05:06Z</dcterms:created>
  <dcterms:modified xsi:type="dcterms:W3CDTF">2013-02-08T10:13:24Z</dcterms:modified>
</cp:coreProperties>
</file>