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400" windowHeight="12150" tabRatio="932" firstSheet="3" activeTab="14"/>
  </bookViews>
  <sheets>
    <sheet name="Master" sheetId="19" r:id="rId1"/>
    <sheet name="GS Nifty BeES" sheetId="1" r:id="rId2"/>
    <sheet name="GS Junior BeES" sheetId="2" r:id="rId3"/>
    <sheet name="GS 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CPSE ETF" sheetId="40" r:id="rId14"/>
    <sheet name="GS CNX 500" sheetId="42" r:id="rId15"/>
  </sheets>
  <definedNames>
    <definedName name="_xlnm._FilterDatabase" localSheetId="13" hidden="1">'CPSE ETF'!$B$3:$U$35</definedName>
    <definedName name="_xlnm._FilterDatabase" localSheetId="11" hidden="1">'Goldman Sachs India Equity Fund'!$B$3:$U$131</definedName>
    <definedName name="_xlnm._FilterDatabase" localSheetId="6" hidden="1">'GS Bank BeES'!$B$3:$U$36</definedName>
    <definedName name="_xlnm._FilterDatabase" localSheetId="14" hidden="1">'GS CNX 500'!#REF!</definedName>
    <definedName name="_xlnm._FilterDatabase" localSheetId="4" hidden="1">'GS Gold BeES'!$B$3:$U$34</definedName>
    <definedName name="_xlnm._FilterDatabase" localSheetId="8" hidden="1">'GS Hang Seng BeES'!$B$3:$U$74</definedName>
    <definedName name="_xlnm._FilterDatabase" localSheetId="10" hidden="1">'GS Infra BeES'!$B$3:$U$47</definedName>
    <definedName name="_xlnm._FilterDatabase" localSheetId="2" hidden="1">'GS Junior BeES'!$B$3:$U$75</definedName>
    <definedName name="_xlnm._FilterDatabase" localSheetId="5" hidden="1">'GS Liquid BeES'!$B$3:$U$34</definedName>
    <definedName name="_xlnm._FilterDatabase" localSheetId="1" hidden="1">'GS Nifty BeES'!$B$3:$U$75</definedName>
    <definedName name="_xlnm._FilterDatabase" localSheetId="3" hidden="1">'GS PSU Bank BeES'!$B$3:$U$36</definedName>
    <definedName name="_xlnm._FilterDatabase" localSheetId="7" hidden="1">'GS Shariah BeES'!$B$3:$U$42</definedName>
    <definedName name="_xlnm._FilterDatabase" localSheetId="9" hidden="1">'GS Short Term Fund'!$B$3:$U$52</definedName>
    <definedName name="_xlnm.Print_Area" localSheetId="13">'CPSE ETF'!$B$1:$I$36</definedName>
    <definedName name="_xlnm.Print_Area" localSheetId="11">'Goldman Sachs India Equity Fund'!$B$1:$H$132</definedName>
    <definedName name="_xlnm.Print_Area" localSheetId="6">'GS Bank BeES'!$B$1:$I$38</definedName>
    <definedName name="_xlnm.Print_Area" localSheetId="4">'GS Gold BeES'!$B$1:$I$36</definedName>
    <definedName name="_xlnm.Print_Area" localSheetId="8">'GS Hang Seng BeES'!$B$1:$I$76</definedName>
    <definedName name="_xlnm.Print_Area" localSheetId="10">'GS Infra BeES'!$B$1:$I$49</definedName>
    <definedName name="_xlnm.Print_Area" localSheetId="2">'GS Junior BeES'!$B$1:$I$76</definedName>
    <definedName name="_xlnm.Print_Area" localSheetId="5">'GS Liquid BeES'!$B$1:$I$36</definedName>
    <definedName name="_xlnm.Print_Area" localSheetId="1">'GS Nifty BeES'!$B$1:$I$76</definedName>
    <definedName name="_xlnm.Print_Area" localSheetId="3">'GS PSU Bank BeES'!$B$1:$I$38</definedName>
    <definedName name="_xlnm.Print_Area" localSheetId="7">'GS Shariah BeES'!$B$1:$I$44</definedName>
    <definedName name="_xlnm.Print_Area" localSheetId="9">'GS Short Term Fund'!$B$1:$I$52</definedName>
    <definedName name="_xlnm.Print_Area" localSheetId="12">'GSIEF Derivative'!$B$1:$I$54</definedName>
    <definedName name="_xlnm.Print_Titles" localSheetId="11">'Goldman Sachs India Equity Fund'!$1:$3</definedName>
    <definedName name="_xlnm.Print_Titles" localSheetId="14">'GS CNX 500'!$5:$5</definedName>
  </definedNames>
  <calcPr calcId="145621"/>
</workbook>
</file>

<file path=xl/calcChain.xml><?xml version="1.0" encoding="utf-8"?>
<calcChain xmlns="http://schemas.openxmlformats.org/spreadsheetml/2006/main">
  <c r="G518" i="42" l="1"/>
  <c r="H517" i="42"/>
  <c r="H518" i="42" s="1"/>
  <c r="G514" i="42"/>
  <c r="G519" i="42" s="1"/>
  <c r="H514" i="42"/>
  <c r="H519" i="42" s="1"/>
  <c r="B513" i="42"/>
  <c r="G21" i="4"/>
</calcChain>
</file>

<file path=xl/sharedStrings.xml><?xml version="1.0" encoding="utf-8"?>
<sst xmlns="http://schemas.openxmlformats.org/spreadsheetml/2006/main" count="3092" uniqueCount="1523">
  <si>
    <t>Chemicals</t>
  </si>
  <si>
    <t>INE010A01011</t>
  </si>
  <si>
    <t>INE877F01012</t>
  </si>
  <si>
    <t>INE070A01015</t>
  </si>
  <si>
    <t>INE965H01011</t>
  </si>
  <si>
    <t>INE647A01010</t>
  </si>
  <si>
    <t>INE939A01011</t>
  </si>
  <si>
    <t>INE192A01025</t>
  </si>
  <si>
    <t>INE760L01018</t>
  </si>
  <si>
    <t>INE621L01012</t>
  </si>
  <si>
    <t>INE686F01025</t>
  </si>
  <si>
    <t>INE764D01017</t>
  </si>
  <si>
    <t>INE956G01038</t>
  </si>
  <si>
    <t>INE192B01023</t>
  </si>
  <si>
    <t>INE399K01017</t>
  </si>
  <si>
    <t>INE919H01018</t>
  </si>
  <si>
    <t>INE873D01024</t>
  </si>
  <si>
    <t>INE166A01011</t>
  </si>
  <si>
    <t>INE312H01016</t>
  </si>
  <si>
    <t>INE242A01010</t>
  </si>
  <si>
    <t>INE571A01020</t>
  </si>
  <si>
    <t>INE576I01014</t>
  </si>
  <si>
    <t>INE786A01032</t>
  </si>
  <si>
    <t>INE351F01018</t>
  </si>
  <si>
    <t>INE217B01028</t>
  </si>
  <si>
    <t>INE531A01016</t>
  </si>
  <si>
    <t>INE143H01015</t>
  </si>
  <si>
    <t>INE274B01011</t>
  </si>
  <si>
    <t>INE775A01035</t>
  </si>
  <si>
    <t>INE274J01014</t>
  </si>
  <si>
    <t>INE200A01026</t>
  </si>
  <si>
    <t>INE372A01015</t>
  </si>
  <si>
    <t>INE901L01018</t>
  </si>
  <si>
    <t>INE209A01019</t>
  </si>
  <si>
    <t>INE406A01037</t>
  </si>
  <si>
    <t>INE918I01018</t>
  </si>
  <si>
    <t>INE296A01016</t>
  </si>
  <si>
    <t>Bank of India</t>
  </si>
  <si>
    <t>INE176A01010</t>
  </si>
  <si>
    <t>INE216A01022</t>
  </si>
  <si>
    <t>INE010B01019</t>
  </si>
  <si>
    <t>INE348B01021</t>
  </si>
  <si>
    <t>INE486A01013</t>
  </si>
  <si>
    <t>INE221B01012</t>
  </si>
  <si>
    <t>INE066A01013</t>
  </si>
  <si>
    <t>INE510A01028</t>
  </si>
  <si>
    <t>INE042A01014</t>
  </si>
  <si>
    <t>INE128A01029</t>
  </si>
  <si>
    <t>INE684F01012</t>
  </si>
  <si>
    <t>INE152B01027</t>
  </si>
  <si>
    <t>INE774D01024</t>
  </si>
  <si>
    <t>Goldman Sachs CNX Nifty Shariah Index Exchange Traded Scheme (GS Shariah BeES)</t>
  </si>
  <si>
    <t>BMG5320C1082</t>
  </si>
  <si>
    <t>INE094I01018</t>
  </si>
  <si>
    <t>INE584A01023</t>
  </si>
  <si>
    <t>INE224A01026</t>
  </si>
  <si>
    <t>INE536A01023</t>
  </si>
  <si>
    <t>Sr. No.</t>
  </si>
  <si>
    <t>ISIN</t>
  </si>
  <si>
    <t>Name of Instrument</t>
  </si>
  <si>
    <t>Quantity</t>
  </si>
  <si>
    <t>% to Net Assets</t>
  </si>
  <si>
    <t>INE154A01025</t>
  </si>
  <si>
    <t>Consumer Non Durables</t>
  </si>
  <si>
    <t>INE002A01018</t>
  </si>
  <si>
    <t>INE009A01021</t>
  </si>
  <si>
    <t>Software</t>
  </si>
  <si>
    <t>Banks</t>
  </si>
  <si>
    <t>INE001A01036</t>
  </si>
  <si>
    <t>Finance</t>
  </si>
  <si>
    <t>INE040A01026</t>
  </si>
  <si>
    <t>INE018A01030</t>
  </si>
  <si>
    <t>INE467B01029</t>
  </si>
  <si>
    <t>State Bank of India</t>
  </si>
  <si>
    <t>INE030A01027</t>
  </si>
  <si>
    <t>INE213A01029</t>
  </si>
  <si>
    <t>INE155A01022</t>
  </si>
  <si>
    <t>Auto</t>
  </si>
  <si>
    <t>INE101A01026</t>
  </si>
  <si>
    <t>INE397D01024</t>
  </si>
  <si>
    <t>Telecom - Services</t>
  </si>
  <si>
    <t>INE081A01012</t>
  </si>
  <si>
    <t>Ferrous Metals</t>
  </si>
  <si>
    <t>INE044A01036</t>
  </si>
  <si>
    <t>Pharmaceuticals</t>
  </si>
  <si>
    <t>INE917I01010</t>
  </si>
  <si>
    <t>INE237A01028</t>
  </si>
  <si>
    <t>INE522F01014</t>
  </si>
  <si>
    <t>INE733E01010</t>
  </si>
  <si>
    <t>Power</t>
  </si>
  <si>
    <t>INE047A01013</t>
  </si>
  <si>
    <t>Cement</t>
  </si>
  <si>
    <t>INE089A01023</t>
  </si>
  <si>
    <t>INE075A01022</t>
  </si>
  <si>
    <t>INE257A01026</t>
  </si>
  <si>
    <t>Industrial Capital Goods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</si>
  <si>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</si>
  <si>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</si>
  <si>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</si>
  <si>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</si>
  <si>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</si>
  <si>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</si>
  <si>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</si>
  <si>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</si>
  <si>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</si>
  <si>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</si>
  <si>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Non - Ferrous Metals</t>
  </si>
  <si>
    <t>INE079A01024</t>
  </si>
  <si>
    <t>INE860A01027</t>
  </si>
  <si>
    <t>INE910H01017</t>
  </si>
  <si>
    <t>INE326A01037</t>
  </si>
  <si>
    <t>INE012A01025</t>
  </si>
  <si>
    <t>INE028A01013</t>
  </si>
  <si>
    <t>Bank of Baroda</t>
  </si>
  <si>
    <t>Punjab National Bank</t>
  </si>
  <si>
    <t>INE455F01025</t>
  </si>
  <si>
    <t>INE029A01011</t>
  </si>
  <si>
    <t>INE271C01023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</si>
  <si>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</si>
  <si>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</si>
  <si>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</si>
  <si>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</si>
  <si>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</si>
  <si>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</si>
  <si>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</si>
  <si>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</si>
  <si>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</si>
  <si>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</si>
  <si>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</si>
  <si>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</si>
  <si>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</si>
  <si>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</si>
  <si>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</si>
  <si>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</si>
  <si>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</si>
  <si>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</si>
  <si>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</si>
  <si>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INE280A01028</t>
  </si>
  <si>
    <t>Consumer Durables</t>
  </si>
  <si>
    <t>INE256A01028</t>
  </si>
  <si>
    <t>Media &amp; Entertainment</t>
  </si>
  <si>
    <t>INE528G01019</t>
  </si>
  <si>
    <t>INE115A01026</t>
  </si>
  <si>
    <t>INE159A01016</t>
  </si>
  <si>
    <t>INE259A01022</t>
  </si>
  <si>
    <t>INE019A01020</t>
  </si>
  <si>
    <t>INE323A01026</t>
  </si>
  <si>
    <t>Auto Ancillaries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</si>
  <si>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</si>
  <si>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</si>
  <si>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</si>
  <si>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</si>
  <si>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</si>
  <si>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</si>
  <si>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</si>
  <si>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</si>
  <si>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Industrial Products</t>
  </si>
  <si>
    <t>INE669E01016</t>
  </si>
  <si>
    <t>INE134E01011</t>
  </si>
  <si>
    <t>INE476A01014</t>
  </si>
  <si>
    <t>Canara Bank</t>
  </si>
  <si>
    <t>INE935A01035</t>
  </si>
  <si>
    <t>INE084A01016</t>
  </si>
  <si>
    <t>INE742F01042</t>
  </si>
  <si>
    <t>Transportation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</si>
  <si>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</si>
  <si>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</si>
  <si>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</si>
  <si>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</si>
  <si>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</si>
  <si>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</si>
  <si>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</si>
  <si>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</si>
  <si>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</si>
  <si>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</si>
  <si>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</si>
  <si>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</si>
  <si>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Union Bank of India</t>
  </si>
  <si>
    <t>INE111A01017</t>
  </si>
  <si>
    <t>INE423A01024</t>
  </si>
  <si>
    <t>Trading</t>
  </si>
  <si>
    <t>INE628A01036</t>
  </si>
  <si>
    <t>Pesticides</t>
  </si>
  <si>
    <t>INE330H01018</t>
  </si>
  <si>
    <t>INE465A01025</t>
  </si>
  <si>
    <t>INE669C01028</t>
  </si>
  <si>
    <t>INE008A01015</t>
  </si>
  <si>
    <t>INE053A01029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</si>
  <si>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</si>
  <si>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</si>
  <si>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</si>
  <si>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</si>
  <si>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Oriental Bank of Commerce</t>
  </si>
  <si>
    <t>INE428A01015</t>
  </si>
  <si>
    <t>INE434A01013</t>
  </si>
  <si>
    <t>Andhra Bank</t>
  </si>
  <si>
    <t>INE667A01018</t>
  </si>
  <si>
    <t>Syndicate Bank</t>
  </si>
  <si>
    <t>INE565A01014</t>
  </si>
  <si>
    <t>Indian Overseas Bank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</si>
  <si>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</si>
  <si>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</si>
  <si>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</si>
  <si>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</si>
  <si>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</si>
  <si>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</si>
  <si>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</si>
  <si>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</si>
  <si>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</si>
  <si>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</si>
  <si>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</si>
  <si>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</si>
  <si>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</si>
  <si>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</si>
  <si>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</si>
  <si>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</si>
  <si>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</si>
  <si>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</si>
  <si>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</si>
  <si>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</si>
  <si>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</si>
  <si>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</si>
  <si>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</si>
  <si>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</si>
  <si>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</si>
  <si>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</si>
  <si>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</si>
  <si>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</si>
  <si>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</si>
  <si>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</si>
  <si>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</si>
  <si>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</si>
  <si>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</si>
  <si>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</si>
  <si>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</si>
  <si>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</si>
  <si>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</si>
  <si>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</si>
  <si>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</si>
  <si>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</si>
  <si>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</si>
  <si>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</si>
  <si>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</si>
  <si>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</si>
  <si>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</si>
  <si>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</si>
  <si>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</si>
  <si>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</si>
  <si>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</si>
  <si>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</si>
  <si>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</si>
  <si>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</si>
  <si>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</si>
  <si>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</si>
  <si>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</si>
  <si>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</si>
  <si>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</si>
  <si>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</si>
  <si>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</si>
  <si>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</si>
  <si>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INE151A01013</t>
  </si>
  <si>
    <t>INE821I01014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</si>
  <si>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</si>
  <si>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</si>
  <si>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</si>
  <si>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</si>
  <si>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</si>
  <si>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</si>
  <si>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</si>
  <si>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</si>
  <si>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</si>
  <si>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</si>
  <si>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</si>
  <si>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</si>
  <si>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</si>
  <si>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</si>
  <si>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Allahabad Bank</t>
  </si>
  <si>
    <t>GOLD</t>
  </si>
  <si>
    <t>INE007A01025</t>
  </si>
  <si>
    <t>INE055A01016</t>
  </si>
  <si>
    <t>INE152A01029</t>
  </si>
  <si>
    <t>INE179A01014</t>
  </si>
  <si>
    <t>INE233B01017</t>
  </si>
  <si>
    <t>INE322A01010</t>
  </si>
  <si>
    <t>INE331A01037</t>
  </si>
  <si>
    <t>INE414G01012</t>
  </si>
  <si>
    <t>INE548C01032</t>
  </si>
  <si>
    <t>INE640A01023</t>
  </si>
  <si>
    <t>INE663F01024</t>
  </si>
  <si>
    <t>INE671H01015</t>
  </si>
  <si>
    <t>INE738I01010</t>
  </si>
  <si>
    <t>INE745G01035</t>
  </si>
  <si>
    <t>INE811K01011</t>
  </si>
  <si>
    <t>Goldman Sachs India Equity Fund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</si>
  <si>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</si>
  <si>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</si>
  <si>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</si>
  <si>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</si>
  <si>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</si>
  <si>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</si>
  <si>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</si>
  <si>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</si>
  <si>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</si>
  <si>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</si>
  <si>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</si>
  <si>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</si>
  <si>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</si>
  <si>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B.</t>
  </si>
  <si>
    <t>Futures Price when purchased (Rs)</t>
  </si>
  <si>
    <t>Current price of the contract (Rs)</t>
  </si>
  <si>
    <t>Margin maintained (Rs. Lakhs)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</si>
  <si>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</si>
  <si>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</si>
  <si>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</si>
  <si>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</si>
  <si>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</si>
  <si>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</si>
  <si>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</si>
  <si>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</si>
  <si>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</si>
  <si>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</si>
  <si>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</si>
  <si>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</si>
  <si>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</si>
  <si>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Nifty Index</t>
  </si>
  <si>
    <t>Long</t>
  </si>
  <si>
    <t>INE263A01016</t>
  </si>
  <si>
    <t>INE121J01017</t>
  </si>
  <si>
    <t>HK0992009065</t>
  </si>
  <si>
    <t>INE612J01015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</si>
  <si>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</si>
  <si>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</si>
  <si>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</si>
  <si>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</si>
  <si>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</si>
  <si>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</si>
  <si>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</si>
  <si>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</si>
  <si>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</si>
  <si>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</si>
  <si>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</si>
  <si>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HK0027032686</t>
  </si>
  <si>
    <t>INE021A01026</t>
  </si>
  <si>
    <t>INE148I01020</t>
  </si>
  <si>
    <t>INE171A01029</t>
  </si>
  <si>
    <t>INE484J01027</t>
  </si>
  <si>
    <t>Housing Development Finance Corporation Limited</t>
  </si>
  <si>
    <t>Asian Paints Limited</t>
  </si>
  <si>
    <t>Bharat Petroleum Corporation Limited</t>
  </si>
  <si>
    <t>Petroleum Products</t>
  </si>
  <si>
    <t>Hindalco Industries Limited</t>
  </si>
  <si>
    <t>HDFC Bank Limited</t>
  </si>
  <si>
    <t>IDFC Limited</t>
  </si>
  <si>
    <t>Wipro Limited</t>
  </si>
  <si>
    <t>Tata Steel Limited</t>
  </si>
  <si>
    <t>Mahindra &amp; Mahindra Limited</t>
  </si>
  <si>
    <t>ITC Limited</t>
  </si>
  <si>
    <t>Tata Motors Limited</t>
  </si>
  <si>
    <t>Kotak Mahindra Bank Limited</t>
  </si>
  <si>
    <t>Axis Bank Limited</t>
  </si>
  <si>
    <t>DLF Limited</t>
  </si>
  <si>
    <t>Construction</t>
  </si>
  <si>
    <t>Bharti Airtel Limited</t>
  </si>
  <si>
    <t>Jaiprakash Associates Limited</t>
  </si>
  <si>
    <t>Coal India Limited</t>
  </si>
  <si>
    <t>Minerals/Mining</t>
  </si>
  <si>
    <t>Maruti Suzuki India Limited</t>
  </si>
  <si>
    <t>Jindal Steel &amp; Power Limited</t>
  </si>
  <si>
    <t>Cairn India Limited</t>
  </si>
  <si>
    <t>Oil</t>
  </si>
  <si>
    <t>Reliance Capital Limited</t>
  </si>
  <si>
    <t>Dabur India Limited</t>
  </si>
  <si>
    <t>JSW Steel Limited</t>
  </si>
  <si>
    <t>Rural Electrification Corporation Limited</t>
  </si>
  <si>
    <t>The Indian Hotels Company Limited</t>
  </si>
  <si>
    <t>Hotels</t>
  </si>
  <si>
    <t>Crompton  Greaves Limited</t>
  </si>
  <si>
    <t>Aditya Birla Nuvo Limited</t>
  </si>
  <si>
    <t>Services</t>
  </si>
  <si>
    <t>Tata Chemicals Limited</t>
  </si>
  <si>
    <t>Hindustan Petroleum Corporation Limited</t>
  </si>
  <si>
    <t>Container Corporation of India Limited</t>
  </si>
  <si>
    <t>LIC Housing Finance Limited</t>
  </si>
  <si>
    <t>Power Finance Corporation Limited</t>
  </si>
  <si>
    <t>GlaxoSmithKline Pharmaceuticals Limited</t>
  </si>
  <si>
    <t>Zee Entertainment Enterprises Limited</t>
  </si>
  <si>
    <t>Colgate Palmolive (India) Limited</t>
  </si>
  <si>
    <t>Bharat Electronics Limited</t>
  </si>
  <si>
    <t>GlaxoSmithKline Consumer Healthcare Limited</t>
  </si>
  <si>
    <t>Titan Company Limited</t>
  </si>
  <si>
    <t>Cummins India Limited</t>
  </si>
  <si>
    <t>Exide Industries Limited</t>
  </si>
  <si>
    <t>Bosch Limited</t>
  </si>
  <si>
    <t>Lupin Limited</t>
  </si>
  <si>
    <t>Petronet LNG Limited</t>
  </si>
  <si>
    <t>Gas</t>
  </si>
  <si>
    <t>Divi's Laboratories Limited</t>
  </si>
  <si>
    <t>Adani Enterprises Limited</t>
  </si>
  <si>
    <t>Bharat Forge Limited</t>
  </si>
  <si>
    <t>UltraTech Cement Limited</t>
  </si>
  <si>
    <t>UPL Limited</t>
  </si>
  <si>
    <t>Tech Mahindra Limited</t>
  </si>
  <si>
    <t>Shriram Transport Finance Company Limited</t>
  </si>
  <si>
    <t>Adani Ports and Special Economic Zone Limited</t>
  </si>
  <si>
    <t>GMR Infrastructure Limited</t>
  </si>
  <si>
    <t>Construction Project</t>
  </si>
  <si>
    <t>Oracle Financial Services Software Limited</t>
  </si>
  <si>
    <t>Glenmark Pharmaceuticals Limited</t>
  </si>
  <si>
    <t>IDBI Bank Limited</t>
  </si>
  <si>
    <t>ICICI Bank Limited</t>
  </si>
  <si>
    <t>IndusInd Bank Limited</t>
  </si>
  <si>
    <t>Yes Bank Limited</t>
  </si>
  <si>
    <t>Reliance Industries Limited</t>
  </si>
  <si>
    <t>Siemens Limited</t>
  </si>
  <si>
    <t>Infosys Limited</t>
  </si>
  <si>
    <t>ACC Limited</t>
  </si>
  <si>
    <t>Hindustan Unilever Limited</t>
  </si>
  <si>
    <t>Sun Pharmaceuticals Industries Limited</t>
  </si>
  <si>
    <t>Grasim Industries Limited</t>
  </si>
  <si>
    <t>Cipla Limited</t>
  </si>
  <si>
    <t>Ambuja Cements Limited</t>
  </si>
  <si>
    <t>Dr. Reddy's Laboratories Limited</t>
  </si>
  <si>
    <t>Steel Authority of India Limited</t>
  </si>
  <si>
    <t>GAIL (India) Limited</t>
  </si>
  <si>
    <t>Hero MotoCorp Limited</t>
  </si>
  <si>
    <t>Sesa Sterlite Limited</t>
  </si>
  <si>
    <t>Oil &amp; Natural Gas Corporation Limited</t>
  </si>
  <si>
    <t>Tata Consultancy Services Limited</t>
  </si>
  <si>
    <t>NTPC Limited</t>
  </si>
  <si>
    <t>HCL Technologies Limited</t>
  </si>
  <si>
    <t>Bajaj Auto Limited</t>
  </si>
  <si>
    <t>Industrials</t>
  </si>
  <si>
    <t>Li &amp; Fung Limited</t>
  </si>
  <si>
    <t>Consumer Goods</t>
  </si>
  <si>
    <t>Bank of China Limited</t>
  </si>
  <si>
    <t>Financials</t>
  </si>
  <si>
    <t>Bank of Communications Co. Limited</t>
  </si>
  <si>
    <t>China Construction Bank Corporation</t>
  </si>
  <si>
    <t>China Life Insurance Co. Limited</t>
  </si>
  <si>
    <t>Energy</t>
  </si>
  <si>
    <t>China Shenhua Energy Co. Limited</t>
  </si>
  <si>
    <t>Industrial And Commercial Bank of China Limited</t>
  </si>
  <si>
    <t>Petrochina Co. Limited</t>
  </si>
  <si>
    <t>Ping An Insurance (Group) Co. of China Limited</t>
  </si>
  <si>
    <t>China Unicom (Hong Kong) Limited</t>
  </si>
  <si>
    <t>Telecommunications</t>
  </si>
  <si>
    <t xml:space="preserve">Aia Group Limited </t>
  </si>
  <si>
    <t xml:space="preserve">Cheung Kong (Holdings) Limited </t>
  </si>
  <si>
    <t>Properties &amp; Construction</t>
  </si>
  <si>
    <t>Lenovo Group Limited</t>
  </si>
  <si>
    <t>Information Technology</t>
  </si>
  <si>
    <t>Clp Holdings Limited</t>
  </si>
  <si>
    <t>Utilities</t>
  </si>
  <si>
    <t>Hong Kong And China Gas Co. Limited</t>
  </si>
  <si>
    <t>The Wharf (Holdings) Limited</t>
  </si>
  <si>
    <t>Power Assets Holdings Limited</t>
  </si>
  <si>
    <t>Hang Seng Bank Limited</t>
  </si>
  <si>
    <t>Henderson Land Development Co. Limited</t>
  </si>
  <si>
    <t>Hutchison Whampoa Limited</t>
  </si>
  <si>
    <t>Conglomerates</t>
  </si>
  <si>
    <t>Sun Hung Kai Properties Limited</t>
  </si>
  <si>
    <t xml:space="preserve">New World Development Co. Limited </t>
  </si>
  <si>
    <t>Bank of East Asia Limited</t>
  </si>
  <si>
    <t xml:space="preserve">Mtr Corporation Limited </t>
  </si>
  <si>
    <t>Consumer Services</t>
  </si>
  <si>
    <t xml:space="preserve">Sino Land Co. Limited </t>
  </si>
  <si>
    <t xml:space="preserve">Hang Lung Properties Limited </t>
  </si>
  <si>
    <t xml:space="preserve">China Merchants Holdings (International) Co. Limited </t>
  </si>
  <si>
    <t>Citic Pacific Limited</t>
  </si>
  <si>
    <t xml:space="preserve">China Resources Enterprise Limited </t>
  </si>
  <si>
    <t xml:space="preserve">Cathay Pacific Airways Limited </t>
  </si>
  <si>
    <t xml:space="preserve">Hong Kong Exchanges And Clearing Limited </t>
  </si>
  <si>
    <t>China Overseas Land &amp; Investment Limited</t>
  </si>
  <si>
    <t>China Resources Power Holdings Co. Limited</t>
  </si>
  <si>
    <t xml:space="preserve">Cnooc Limited </t>
  </si>
  <si>
    <t xml:space="preserve">China Mobile Limited </t>
  </si>
  <si>
    <t xml:space="preserve">Boc Hong Kong (Holdings) Limited </t>
  </si>
  <si>
    <t xml:space="preserve">Belle International Holdings Limited </t>
  </si>
  <si>
    <t xml:space="preserve">China Resources Land Limited </t>
  </si>
  <si>
    <t xml:space="preserve">Hengan International Group Co. Limited </t>
  </si>
  <si>
    <t xml:space="preserve">Tencent Holdings Limited </t>
  </si>
  <si>
    <t>Tingyi (Cayman Islands) Holding Corp.</t>
  </si>
  <si>
    <t>Want Want China Holdings Limited</t>
  </si>
  <si>
    <t xml:space="preserve">Sands China Limited </t>
  </si>
  <si>
    <t>Larsen &amp; Toubro Limited</t>
  </si>
  <si>
    <t>Reliance Infrastructure Limited</t>
  </si>
  <si>
    <t>Tata Communications Limited</t>
  </si>
  <si>
    <t>Voltas Limited</t>
  </si>
  <si>
    <t>Tata Power Company Limited</t>
  </si>
  <si>
    <t>Bharat Heavy Electricals Limited</t>
  </si>
  <si>
    <t>Reliance Communications Limited</t>
  </si>
  <si>
    <t>Reliance Power Limited</t>
  </si>
  <si>
    <t>Idea Cellular Limited</t>
  </si>
  <si>
    <t>Power Grid Corporation of India Limited</t>
  </si>
  <si>
    <t>NHPC Limited</t>
  </si>
  <si>
    <t>Godrej Consumer Products Limited</t>
  </si>
  <si>
    <t>Bajaj Holdings &amp; Investment Limited</t>
  </si>
  <si>
    <t>Apollo Hospitals Enterprise Limited</t>
  </si>
  <si>
    <t>Healthcare Services</t>
  </si>
  <si>
    <t>JSW Energy Limited</t>
  </si>
  <si>
    <t>IRB Infrastructure Developers Limited</t>
  </si>
  <si>
    <t>CRISIL Limited</t>
  </si>
  <si>
    <t>Century Textiles &amp; Industries Limited</t>
  </si>
  <si>
    <t>Thermax Limited</t>
  </si>
  <si>
    <t>Procter &amp; Gamble Hygiene and Health Care Limited</t>
  </si>
  <si>
    <t>Blue Dart Express Limited</t>
  </si>
  <si>
    <t>Textile Products</t>
  </si>
  <si>
    <t>Gillette India Limited</t>
  </si>
  <si>
    <t>The Ramco Cements Limited</t>
  </si>
  <si>
    <t>Muthoot Finance Limited</t>
  </si>
  <si>
    <t>Emami Limited</t>
  </si>
  <si>
    <t>SKF India Limited</t>
  </si>
  <si>
    <t>Info Edge (India) Limited</t>
  </si>
  <si>
    <t>eClerx Services Limited</t>
  </si>
  <si>
    <t>Multi Commodity Exchange of India Limited</t>
  </si>
  <si>
    <t>Prestige Estates Projects Limited</t>
  </si>
  <si>
    <t>Kunlun Energy Company Limited</t>
  </si>
  <si>
    <t>Kolte - Patil Developers Limited</t>
  </si>
  <si>
    <t>NMDC Limited</t>
  </si>
  <si>
    <t>CESC Limited</t>
  </si>
  <si>
    <t>PTC India Limited</t>
  </si>
  <si>
    <t>Britannia Industries Limited</t>
  </si>
  <si>
    <t>Oil India Limited</t>
  </si>
  <si>
    <t>Bajaj Finance Limited</t>
  </si>
  <si>
    <t>Mahindra &amp; Mahindra Financial Services Limited</t>
  </si>
  <si>
    <t>Siti Cable Network Limited</t>
  </si>
  <si>
    <t>Repco Home Finance Limited</t>
  </si>
  <si>
    <t>Alembic Pharmaceuticals Limited</t>
  </si>
  <si>
    <t>Tata Global Beverages Limited</t>
  </si>
  <si>
    <t>United Breweries Limited</t>
  </si>
  <si>
    <t>Bajaj Finserv Limited</t>
  </si>
  <si>
    <t>Agro Tech Foods Limited</t>
  </si>
  <si>
    <t>Jaiprakash Power Ventures Limited</t>
  </si>
  <si>
    <t>Eicher Motors Limited</t>
  </si>
  <si>
    <t>Galaxy Entertainment Group Limited</t>
  </si>
  <si>
    <t>IPCA Laboratories Limited</t>
  </si>
  <si>
    <t>Bata India Limited</t>
  </si>
  <si>
    <t>Cadila Healthcare Limited</t>
  </si>
  <si>
    <t>Alstom T&amp;D India Limited</t>
  </si>
  <si>
    <t>Indoco Remedies Limited</t>
  </si>
  <si>
    <t>4.   NAV at the end of the month</t>
  </si>
  <si>
    <t>KSK Energy Ventures Limited</t>
  </si>
  <si>
    <t>INOX Leisure Limited</t>
  </si>
  <si>
    <t>Firstsource Solutions Limited</t>
  </si>
  <si>
    <t>KYG210961051</t>
  </si>
  <si>
    <t>CPSE ETF</t>
  </si>
  <si>
    <t>Bharti Infratel Limited</t>
  </si>
  <si>
    <t>Telecom - Equipment &amp; Accessories</t>
  </si>
  <si>
    <t>ING Vysya Bank Limited</t>
  </si>
  <si>
    <t>Shree Cements Limited</t>
  </si>
  <si>
    <t>Monsanto India Limited</t>
  </si>
  <si>
    <t>JK Lakshmi Cement Limited</t>
  </si>
  <si>
    <t>Indian Oil Corporation Limited</t>
  </si>
  <si>
    <t>Engineers India Limited</t>
  </si>
  <si>
    <t>Godrej Properties Limited</t>
  </si>
  <si>
    <t>Greaves Cotton Limited</t>
  </si>
  <si>
    <t>VA Tech Wabag Limited</t>
  </si>
  <si>
    <t>Engineering Services</t>
  </si>
  <si>
    <t>KYG875721634</t>
  </si>
  <si>
    <t>Escorts Limited</t>
  </si>
  <si>
    <t>Indiabulls Housing Finance Limited</t>
  </si>
  <si>
    <t>GATI Limited</t>
  </si>
  <si>
    <t>Grindwell Norton Limited</t>
  </si>
  <si>
    <t>Texmaco Rail &amp; Engineering Limited</t>
  </si>
  <si>
    <t>Tribhovandas Bhimji Zaveri Limited</t>
  </si>
  <si>
    <t>Indian Metals &amp; Ferro Alloys Limited</t>
  </si>
  <si>
    <t>GOLD DEPOSIT SCHEME</t>
  </si>
  <si>
    <t>INE858B01011</t>
  </si>
  <si>
    <t>V.S.T Tillers Tractors Limited</t>
  </si>
  <si>
    <t>Strides Arcolab Limited</t>
  </si>
  <si>
    <t>INE238A01034</t>
  </si>
  <si>
    <t>Welspun India Limited</t>
  </si>
  <si>
    <t>J.Kumar Infraprojects Limited</t>
  </si>
  <si>
    <t>SRF Limited</t>
  </si>
  <si>
    <t>0.75% BNS GDS (January 12, 2015)</t>
  </si>
  <si>
    <t>Swire Pacific Limited</t>
  </si>
  <si>
    <t>China Mengniu Dairy Company</t>
  </si>
  <si>
    <t xml:space="preserve">HSBC Holdings Plc </t>
  </si>
  <si>
    <t>INE053A08081</t>
  </si>
  <si>
    <t>0.75% BNS GDS (February 10, 2015)</t>
  </si>
  <si>
    <t xml:space="preserve">Total Number of contracts where futures were bought : </t>
  </si>
  <si>
    <t xml:space="preserve">Total Number of contracts where futures were sold : </t>
  </si>
  <si>
    <t xml:space="preserve">Gross Notional Value of contracts where futures were bought : </t>
  </si>
  <si>
    <t xml:space="preserve">Gross Notional Value of contracts where futures were sold : </t>
  </si>
  <si>
    <t xml:space="preserve">Net Loss value on all contracts combined : </t>
  </si>
  <si>
    <t>Aurobindo Pharma Limited</t>
  </si>
  <si>
    <t>Motherson Sumi Systems Limited</t>
  </si>
  <si>
    <t>Sharda Cropchem Limited</t>
  </si>
  <si>
    <t>INE221J01015</t>
  </si>
  <si>
    <t>Apar Industries Limited</t>
  </si>
  <si>
    <t>INE951D01028</t>
  </si>
  <si>
    <t>0.75% BNS GDS (March 16, 2015)</t>
  </si>
  <si>
    <t>Dynamatic Technologies Limited</t>
  </si>
  <si>
    <t>Kansai Nerolac Paints Limited</t>
  </si>
  <si>
    <t>INE807F01019</t>
  </si>
  <si>
    <t>COMPLUSORY CONVERTIBLE DEBENTURES</t>
  </si>
  <si>
    <t>0% Complusory Convertible Debentures - The Indian Hotels Company Limited</t>
  </si>
  <si>
    <t>8.30% Citibank N.A. (January 20, 2015)</t>
  </si>
  <si>
    <t>0.75% BNS GDS (April 13, 2015)</t>
  </si>
  <si>
    <t>China Petroleum &amp; Chemical Corporation (“Sinopec Corp.")</t>
  </si>
  <si>
    <t>Sobha Limited</t>
  </si>
  <si>
    <t>RattanIndia Power Limited</t>
  </si>
  <si>
    <t>INE062A01020</t>
  </si>
  <si>
    <t>Eveready Industries India Limited</t>
  </si>
  <si>
    <t>Kajaria Ceramics Limited</t>
  </si>
  <si>
    <t>Century Plyboards (India) Limited</t>
  </si>
  <si>
    <t>Atul Auto Limited</t>
  </si>
  <si>
    <t>7.95% Citibank N.A. (February 03, 2015)</t>
  </si>
  <si>
    <t>0.75% BNS GDS (May 11, 2015)</t>
  </si>
  <si>
    <t>INE090A01021</t>
  </si>
  <si>
    <t>INE160A01022</t>
  </si>
  <si>
    <t>HK0823032773</t>
  </si>
  <si>
    <t>Monte Carlo Fashions Limited</t>
  </si>
  <si>
    <t>INE950M01013</t>
  </si>
  <si>
    <t>Hedging Positions through Futures as on December 31, 2014</t>
  </si>
  <si>
    <t>For the month ended December 31, 2014 following details specified for hedging transactions through futures which have been squared off/expired:</t>
  </si>
  <si>
    <t>Other than Hedging Positions through Futures as on December 31, 2014</t>
  </si>
  <si>
    <t>For the month ended December 31, 2014 following details specified for non-hedging transactions through futures which have been squared off/expired:</t>
  </si>
  <si>
    <t>Hedging Positions through Put Options as on Decmber 31, 2014</t>
  </si>
  <si>
    <t>For the month ended December 31, 2014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</si>
  <si>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December 31, 2014</t>
  </si>
  <si>
    <t>For the month ended December 31, 2014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</si>
  <si>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December 31, 2014 - NIL</t>
  </si>
  <si>
    <t>Schemewise Monthly Portfolio Statement as on December 31, 2014</t>
  </si>
  <si>
    <t>Prism Cement Limited</t>
  </si>
  <si>
    <t>3.   NAV at the beginning of the month~</t>
  </si>
  <si>
    <t>Portfolio as on December 31, 2014</t>
  </si>
  <si>
    <t>The Link REIT</t>
  </si>
  <si>
    <t>0.75% BNS GDS (June 08, 2015)</t>
  </si>
  <si>
    <t>The Federal Bank Limited</t>
  </si>
  <si>
    <t>Total exposure (gross exposure) due to futures (non hedging positions) as a %age of net assets : 0.00%</t>
  </si>
  <si>
    <t>Total Number of contracts where futures were bought : 75</t>
  </si>
  <si>
    <t>Total Number of contracts where futures were sold : 75</t>
  </si>
  <si>
    <t>~ Published NAV as at the last business day i.e. November 28, 2014</t>
  </si>
  <si>
    <t>Sequent Scientific Limited</t>
  </si>
  <si>
    <t>ISGEC Heavy Engineering Limited</t>
  </si>
  <si>
    <t/>
  </si>
  <si>
    <t>Goldman Sachs CNX 500 Fund (GS CNX 500)</t>
  </si>
  <si>
    <t>ITC LTD</t>
  </si>
  <si>
    <t>CONSUMER NON DURABLES</t>
  </si>
  <si>
    <t>ICICI BANK LTD</t>
  </si>
  <si>
    <t>BANKS</t>
  </si>
  <si>
    <t>INFOSYS LTD</t>
  </si>
  <si>
    <t>SOFTWARE</t>
  </si>
  <si>
    <t>HOUSING DEVELOPMENT FINANCE CORPORATION LTD</t>
  </si>
  <si>
    <t>FINANCE</t>
  </si>
  <si>
    <t>HDFC BANK LTD</t>
  </si>
  <si>
    <t>RELIANCE INDUSTRIES LTD</t>
  </si>
  <si>
    <t>PETROLEUM PRODUCTS</t>
  </si>
  <si>
    <t>TATA CONSULTANCY SERVICES LTD</t>
  </si>
  <si>
    <t>LARSEN &amp; TOUBRO LTD</t>
  </si>
  <si>
    <t>CONSTRUCTION PROJECT</t>
  </si>
  <si>
    <t>STATE BANK OF INDIA</t>
  </si>
  <si>
    <t>TATA MOTORS LTD</t>
  </si>
  <si>
    <t>AUTO</t>
  </si>
  <si>
    <t>AXIS BANK LTD</t>
  </si>
  <si>
    <t>SUN PHARMACEUTICALS INDUSTRIES LTD</t>
  </si>
  <si>
    <t>PHARMACEUTICALS</t>
  </si>
  <si>
    <t>OIL &amp; NATURAL GAS CORPORATION LTD</t>
  </si>
  <si>
    <t>OIL</t>
  </si>
  <si>
    <t>MAHINDRA &amp; MAHINDRA LTD</t>
  </si>
  <si>
    <t>KOTAK MAHINDRA BANK LTD</t>
  </si>
  <si>
    <t>HINDUSTAN UNILEVER LTD</t>
  </si>
  <si>
    <t>BHARTI AIRTEL LTD</t>
  </si>
  <si>
    <t>TELECOM - SERVICES</t>
  </si>
  <si>
    <t>MARUTI SUZUKI INDIA LTD</t>
  </si>
  <si>
    <t>HCL TECHNOLOGIES LTD</t>
  </si>
  <si>
    <t>DR. REDDY'S LABORATORIES LTD</t>
  </si>
  <si>
    <t>TECH MAHINDRA LTD</t>
  </si>
  <si>
    <t>HERO MOTOCORP LTD</t>
  </si>
  <si>
    <t>WIPRO LTD</t>
  </si>
  <si>
    <t>INDUSIND BANK LTD</t>
  </si>
  <si>
    <t>LUPIN LTD</t>
  </si>
  <si>
    <t>ASIAN PAINTS LTD</t>
  </si>
  <si>
    <t>BAJAJ AUTO LTD</t>
  </si>
  <si>
    <t>CIPLA LTD</t>
  </si>
  <si>
    <t>POWER GRID CORPORATION OF INDIA LTD</t>
  </si>
  <si>
    <t>POWER</t>
  </si>
  <si>
    <t>NTPC LTD</t>
  </si>
  <si>
    <t>ULTRATECH CEMENT LTD</t>
  </si>
  <si>
    <t>CEMENT</t>
  </si>
  <si>
    <t>TATA STEEL LTD</t>
  </si>
  <si>
    <t>FERROUS METALS</t>
  </si>
  <si>
    <t>COAL INDIA LTD</t>
  </si>
  <si>
    <t>MINERALS/MINING</t>
  </si>
  <si>
    <t>YES BANK LTD</t>
  </si>
  <si>
    <t>BHARAT HEAVY ELECTRICALS LTD</t>
  </si>
  <si>
    <t>INDUSTRIAL CAPITAL GOODS</t>
  </si>
  <si>
    <t>SESA STERLITE LTD</t>
  </si>
  <si>
    <t>NON - FERROUS METALS</t>
  </si>
  <si>
    <t>GRASIM INDUSTRIES LTD</t>
  </si>
  <si>
    <t>IDFC LTD.</t>
  </si>
  <si>
    <t>ZEE ENTERTAINMENT ENTERPRISES LTD</t>
  </si>
  <si>
    <t>MEDIA &amp; ENTERTAINMENT</t>
  </si>
  <si>
    <t>GAIL (INDIA) LTD</t>
  </si>
  <si>
    <t>GAS</t>
  </si>
  <si>
    <t>BANK OF BARODA</t>
  </si>
  <si>
    <t>HINDALCO INDUSTRIES LTD</t>
  </si>
  <si>
    <t>SHRIRAM TRANSPORT FINANCE COMPANY LTD</t>
  </si>
  <si>
    <t>BOSCH LTD</t>
  </si>
  <si>
    <t>AUTO ANCILLARIES</t>
  </si>
  <si>
    <t>AMBUJA CEMENTS LTD</t>
  </si>
  <si>
    <t>IDEA CELLULAR LTD</t>
  </si>
  <si>
    <t>BHARAT PETROLEUM CORPORATION LTD</t>
  </si>
  <si>
    <t>ADANI PORTS AND SPECIAL ECONOMIC ZONE LTD</t>
  </si>
  <si>
    <t>TRANSPORTATION</t>
  </si>
  <si>
    <t>PUNJAB NATIONAL BANK</t>
  </si>
  <si>
    <t>TITAN COMPANY LIMITED</t>
  </si>
  <si>
    <t>CONSUMER DURABLES</t>
  </si>
  <si>
    <t>AUROBINDO PHARMA LTD</t>
  </si>
  <si>
    <t>EICHER MOTORS LTD</t>
  </si>
  <si>
    <t>TATA POWER COMPANY LTD</t>
  </si>
  <si>
    <t>BHARTI INFRATEL LIMITED</t>
  </si>
  <si>
    <t>TELECOM -  EQUIPMENT &amp; ACCESSORIES</t>
  </si>
  <si>
    <t>MOTHERSON SUMI SYSTEMS LTD</t>
  </si>
  <si>
    <t>CAIRN INDIA LTD</t>
  </si>
  <si>
    <t>ADANI ENTERPRISES LTD</t>
  </si>
  <si>
    <t>TRADING</t>
  </si>
  <si>
    <t>LIC HOUSING FINANCE LTD</t>
  </si>
  <si>
    <t>ACC LTD</t>
  </si>
  <si>
    <t>DABUR INDIA LTD</t>
  </si>
  <si>
    <t>THE FEDERAL BANK  LTD</t>
  </si>
  <si>
    <t>GODREJ CONSUMER PRODUCTS LTD</t>
  </si>
  <si>
    <t>COLGATE PALMOLIVE (INDIA) LTD</t>
  </si>
  <si>
    <t>CUMMINS INDIA LTD</t>
  </si>
  <si>
    <t>INDUSTRIAL PRODUCTS</t>
  </si>
  <si>
    <t>INDIABULLS HOUSING FINANCE LTD</t>
  </si>
  <si>
    <t>BHARAT FORGE LTD</t>
  </si>
  <si>
    <t>JSW STEEL LTD</t>
  </si>
  <si>
    <t>NMDC LTD</t>
  </si>
  <si>
    <t>RURAL ELECTRIFICATION CORPORATION LTD</t>
  </si>
  <si>
    <t>DIVI'S LABORATORIES LTD</t>
  </si>
  <si>
    <t>BRITANNIA INDUSTRIES LTD</t>
  </si>
  <si>
    <t>POWER FINANCE CORPORATION LTD</t>
  </si>
  <si>
    <t>GLENMARK PHARMACEUTICALS LTD</t>
  </si>
  <si>
    <t>UPL LIMITED</t>
  </si>
  <si>
    <t>PESTICIDES</t>
  </si>
  <si>
    <t>CONTAINER CORPORATION OF INDIA LTD</t>
  </si>
  <si>
    <t>ING VYSYA BANK LTD</t>
  </si>
  <si>
    <t>INE883A01011</t>
  </si>
  <si>
    <t>MRF LTD</t>
  </si>
  <si>
    <t>ADITYA BIRLA NUVO LTD</t>
  </si>
  <si>
    <t>SERVICES</t>
  </si>
  <si>
    <t>HINDUSTAN PETROLEUM CORPORATION LTD</t>
  </si>
  <si>
    <t>MAHINDRA &amp; MAHINDRA FINANCIAL SERVICES LTD</t>
  </si>
  <si>
    <t>BAJAJ HOLDINGS &amp; INVESTMENT LTD</t>
  </si>
  <si>
    <t>APOLLO HOSPITALS ENTERPRISE LTD</t>
  </si>
  <si>
    <t>HEALTHCARE SERVICES</t>
  </si>
  <si>
    <t>INE660A01013</t>
  </si>
  <si>
    <t>SUNDARAM FINANCE LTD</t>
  </si>
  <si>
    <t>STEEL AUTHORITY OF INDIA LTD</t>
  </si>
  <si>
    <t>INE318A01026</t>
  </si>
  <si>
    <t>PIDILITE INDUSTRIES LTD</t>
  </si>
  <si>
    <t>CHEMICALS</t>
  </si>
  <si>
    <t>INDIAN OIL CORPORATION LTD</t>
  </si>
  <si>
    <t>CADILA HEALTHCARE LTD</t>
  </si>
  <si>
    <t>SHREE CEMENTS LTD</t>
  </si>
  <si>
    <t>EXIDE INDUSTRIES LTD</t>
  </si>
  <si>
    <t>OIL INDIA LTD</t>
  </si>
  <si>
    <t>SIEMENS LTD</t>
  </si>
  <si>
    <t>RELIANCE COMMUNICATIONS LTD</t>
  </si>
  <si>
    <t>BAJAJ FINSERV LTD</t>
  </si>
  <si>
    <t>INE196A01026</t>
  </si>
  <si>
    <t>MARICO LTD</t>
  </si>
  <si>
    <t>TATA CHEMICALS LTD</t>
  </si>
  <si>
    <t>INE018I01017</t>
  </si>
  <si>
    <t>MINDTREE LTD</t>
  </si>
  <si>
    <t>INE208A01029</t>
  </si>
  <si>
    <t>ASHOK LEYLAND LTD</t>
  </si>
  <si>
    <t>ORACLE FINANCIAL SERVICES SOFTWARE LTD</t>
  </si>
  <si>
    <t>INE172A01027</t>
  </si>
  <si>
    <t>CASTROL INDIA LTD</t>
  </si>
  <si>
    <t>RELIANCE INFRASTRUCTURE LTD</t>
  </si>
  <si>
    <t>INE117A01022</t>
  </si>
  <si>
    <t>ABB INDIA LTD</t>
  </si>
  <si>
    <t>INE140A01024</t>
  </si>
  <si>
    <t>PIRAMAL ENTERPRISES LTD</t>
  </si>
  <si>
    <t>GLAXOSMITHKLINE CONSUMER HEALTHCARE LTD</t>
  </si>
  <si>
    <t>GLAXOSMITHKLINE PHARMACEUTICALS LTD</t>
  </si>
  <si>
    <t>INE036D01010</t>
  </si>
  <si>
    <t>KARUR VYSYA BANK LTD</t>
  </si>
  <si>
    <t>CROMPTON  GREAVES LTD</t>
  </si>
  <si>
    <t>INE885A01032</t>
  </si>
  <si>
    <t>AMARA RAJA BATTERIES LTD</t>
  </si>
  <si>
    <t>INE176B01034</t>
  </si>
  <si>
    <t>HAVELLS INDIA LTD</t>
  </si>
  <si>
    <t>BANK OF INDIA</t>
  </si>
  <si>
    <t>CANARA BANK</t>
  </si>
  <si>
    <t>INE438A01022</t>
  </si>
  <si>
    <t>APOLLO TYRES LTD</t>
  </si>
  <si>
    <t>INE761H01022</t>
  </si>
  <si>
    <t>PAGE INDUSTRIES LTD</t>
  </si>
  <si>
    <t>TEXTILE PRODUCTS</t>
  </si>
  <si>
    <t>THE INDIAN HOTELS COMPANY LTD</t>
  </si>
  <si>
    <t>HOTELS</t>
  </si>
  <si>
    <t>PETRONET LNG LTD</t>
  </si>
  <si>
    <t>DLF LTD</t>
  </si>
  <si>
    <t>CONSTRUCTION</t>
  </si>
  <si>
    <t>TATA GLOBAL BEVERAGES LTD</t>
  </si>
  <si>
    <t>BAJAJ FINANCE LTD</t>
  </si>
  <si>
    <t>UNION BANK OF INDIA</t>
  </si>
  <si>
    <t>BHARAT ELECTRONICS LTD</t>
  </si>
  <si>
    <t>INE517F01014</t>
  </si>
  <si>
    <t>GUJARAT PIPAVAV PORT LTD</t>
  </si>
  <si>
    <t>INFO EDGE (INDIA) LTD</t>
  </si>
  <si>
    <t>VOLTAS LTD</t>
  </si>
  <si>
    <t>RELIANCE CAPITAL LTD</t>
  </si>
  <si>
    <t>UNITED BREWERIES LTD</t>
  </si>
  <si>
    <t>INE491A01021</t>
  </si>
  <si>
    <t>CITY UNION BANK LTD</t>
  </si>
  <si>
    <t>PROCTER &amp; GAMBLE HYGIENE AND HEALTH CARE LTD</t>
  </si>
  <si>
    <t>JINDAL STEEL &amp; POWER LTD</t>
  </si>
  <si>
    <t>INE685A01028</t>
  </si>
  <si>
    <t>TORRENT PHARMACEUTICALS LTD</t>
  </si>
  <si>
    <t>INE494B01023</t>
  </si>
  <si>
    <t>TVS MOTOR COMPANY LTD</t>
  </si>
  <si>
    <t>INE180A01020</t>
  </si>
  <si>
    <t>MAX INDIA LTD</t>
  </si>
  <si>
    <t>IPCA LABORATORIES LTD</t>
  </si>
  <si>
    <t>EMAMI LTD</t>
  </si>
  <si>
    <t>THE RAMCO CEMENTS LTD</t>
  </si>
  <si>
    <t>INE722A01011</t>
  </si>
  <si>
    <t>SHRIRAM CITY UNION FINANCE LTD</t>
  </si>
  <si>
    <t>INE797F01012</t>
  </si>
  <si>
    <t>JUBILANT FOODWORKS LTD</t>
  </si>
  <si>
    <t>THERMAX LTD</t>
  </si>
  <si>
    <t>CRISIL LTD</t>
  </si>
  <si>
    <t>INE180K01011</t>
  </si>
  <si>
    <t>SKS MICROFINANCE LTD</t>
  </si>
  <si>
    <t>RELIANCE POWER LTD</t>
  </si>
  <si>
    <t>CESC LTD</t>
  </si>
  <si>
    <t>JSW ENERGY LTD</t>
  </si>
  <si>
    <t>INE752H01013</t>
  </si>
  <si>
    <t>CREDIT ANALYSIS AND RESEARCH LIMITED</t>
  </si>
  <si>
    <t>ORIENTAL BANK OF COMMERCE</t>
  </si>
  <si>
    <t>INE034A01011</t>
  </si>
  <si>
    <t>ARVIND LTD</t>
  </si>
  <si>
    <t>STRIDES ARCOLAB LTD</t>
  </si>
  <si>
    <t>INE580B01029</t>
  </si>
  <si>
    <t>GRUH FINANCE LTD</t>
  </si>
  <si>
    <t>INE267A01025</t>
  </si>
  <si>
    <t>HINDUSTAN ZINC LTD</t>
  </si>
  <si>
    <t>BATA INDIA LTD</t>
  </si>
  <si>
    <t>INE212H01026</t>
  </si>
  <si>
    <t>AIA ENGINEERING LTD</t>
  </si>
  <si>
    <t>INE051B01021</t>
  </si>
  <si>
    <t>VAKRANGEE SOFTWARES LTD</t>
  </si>
  <si>
    <t>INE195A01028</t>
  </si>
  <si>
    <t>SUPREME INDUSTRIES LTD</t>
  </si>
  <si>
    <t>INE683A01023</t>
  </si>
  <si>
    <t>THE SOUTH INDIAN BANK LTD</t>
  </si>
  <si>
    <t>INE017A01032</t>
  </si>
  <si>
    <t>THE GREAT EASTERN SHIPPING COMPANY LTD</t>
  </si>
  <si>
    <t>INE424H01027</t>
  </si>
  <si>
    <t>SUN TV NETWORK LTD</t>
  </si>
  <si>
    <t>JAIPRAKASH ASSOCIATES LTD</t>
  </si>
  <si>
    <t>INE136B01020</t>
  </si>
  <si>
    <t>CYIENT LIMITED</t>
  </si>
  <si>
    <t>INE262H01013</t>
  </si>
  <si>
    <t>PERSISTENT SYSTEMS LTD</t>
  </si>
  <si>
    <t>INE530B01024</t>
  </si>
  <si>
    <t>IIFL HOLDINGS LTD</t>
  </si>
  <si>
    <t>INE868B01028</t>
  </si>
  <si>
    <t>NCC LTD</t>
  </si>
  <si>
    <t>INE463A01020</t>
  </si>
  <si>
    <t>BERGER PAINTS (I) LTD</t>
  </si>
  <si>
    <t>INE149A01025</t>
  </si>
  <si>
    <t>TUBE INVESTMENTS OF INDIA LTD</t>
  </si>
  <si>
    <t>IRB INFRASTRUCTURE DEVELOPERS LTD</t>
  </si>
  <si>
    <t>INE168A01041</t>
  </si>
  <si>
    <t>THE JAMMU &amp; KASHMIR BANK LTD</t>
  </si>
  <si>
    <t>INE599M01018</t>
  </si>
  <si>
    <t>JUST DIAL LIMITED</t>
  </si>
  <si>
    <t>INE849A01012</t>
  </si>
  <si>
    <t>TRENT LTD</t>
  </si>
  <si>
    <t>RETAILING</t>
  </si>
  <si>
    <t>SKF INDIA LTD</t>
  </si>
  <si>
    <t>KANSAI NEROLAC PAINTS LTD</t>
  </si>
  <si>
    <t>INE058A01010</t>
  </si>
  <si>
    <t>SANOFI INDIA LTD</t>
  </si>
  <si>
    <t>INE246F01010</t>
  </si>
  <si>
    <t>GUJARAT STATE PETRONET LTD</t>
  </si>
  <si>
    <t>INE356A01018</t>
  </si>
  <si>
    <t>MPHASIS LTD</t>
  </si>
  <si>
    <t>INE203G01019</t>
  </si>
  <si>
    <t>INDRAPRASTHA GAS LTD</t>
  </si>
  <si>
    <t>INE376G01013</t>
  </si>
  <si>
    <t>BIOCON LTD</t>
  </si>
  <si>
    <t>TATA COMMUNICATIONS LTD</t>
  </si>
  <si>
    <t>INE836A01035</t>
  </si>
  <si>
    <t>KPIT TECHNOLOGIES LIMITED</t>
  </si>
  <si>
    <t>ALSTOM T&amp;D INDIA LTD</t>
  </si>
  <si>
    <t>ALLAHABAD BANK</t>
  </si>
  <si>
    <t>BLUE DART EXPRESS LTD</t>
  </si>
  <si>
    <t>INE169A01031</t>
  </si>
  <si>
    <t>COROMANDEL INTERNATIONAL LTD</t>
  </si>
  <si>
    <t>FERTILISERS</t>
  </si>
  <si>
    <t>INE603J01030</t>
  </si>
  <si>
    <t>PI INDUSTRIES LTD</t>
  </si>
  <si>
    <t>NHPC LTD</t>
  </si>
  <si>
    <t>INE982F01028</t>
  </si>
  <si>
    <t>HATHWAY CABLE &amp; DATACOM LTD</t>
  </si>
  <si>
    <t>CENTURY TEXTILES &amp; INDUSTRIES LTD</t>
  </si>
  <si>
    <t>INE498L01015</t>
  </si>
  <si>
    <t>L&amp;T FINANCE HOLDINGS LTD</t>
  </si>
  <si>
    <t>INE513A01014</t>
  </si>
  <si>
    <t>FAG BEARINGS INDIA LTD</t>
  </si>
  <si>
    <t>INE121A01016</t>
  </si>
  <si>
    <t>CHOLAMANDALAM INVESTMENT AND FINANCE COMPANY LTD</t>
  </si>
  <si>
    <t>INE269B01029</t>
  </si>
  <si>
    <t>LAKSHMI MACHINE WORKS LTD</t>
  </si>
  <si>
    <t>INE314A01017</t>
  </si>
  <si>
    <t>CMC LTD</t>
  </si>
  <si>
    <t>INE503A01015</t>
  </si>
  <si>
    <t>DCB BANK LTD</t>
  </si>
  <si>
    <t>INE049B01025</t>
  </si>
  <si>
    <t>WOCKHARDT LTD</t>
  </si>
  <si>
    <t>VA TECH WABAG LTD</t>
  </si>
  <si>
    <t>ENGINEERING SERVICES</t>
  </si>
  <si>
    <t>INE614B01018</t>
  </si>
  <si>
    <t>THE KARNATAKA BANK LTD</t>
  </si>
  <si>
    <t>IDBI BANK LTD</t>
  </si>
  <si>
    <t>PRESTIGE ESTATES PROJECTS LTD</t>
  </si>
  <si>
    <t>GILLETTE INDIA LTD</t>
  </si>
  <si>
    <t>GMR INFRASTRUCTURE LTD</t>
  </si>
  <si>
    <t>SYNDICATE BANK</t>
  </si>
  <si>
    <t>INE813H01021</t>
  </si>
  <si>
    <t>TORRENT POWER LTD</t>
  </si>
  <si>
    <t>INE008I01026</t>
  </si>
  <si>
    <t>COX &amp; KINGS LTD</t>
  </si>
  <si>
    <t>REPCO HOME FINANCE LTD</t>
  </si>
  <si>
    <t>JK LAKSHMI CEMENT LTD</t>
  </si>
  <si>
    <t>INE374A01029</t>
  </si>
  <si>
    <t>GUJARAT GAS COMPANY LTD</t>
  </si>
  <si>
    <t>INE039A01010</t>
  </si>
  <si>
    <t>IFCI LTD</t>
  </si>
  <si>
    <t>INE891D01026</t>
  </si>
  <si>
    <t>REDINGTON (INDIA) LTD</t>
  </si>
  <si>
    <t>INE538A01037</t>
  </si>
  <si>
    <t>GUJARAT FLUOROCHEMICALS LTD</t>
  </si>
  <si>
    <t>INE139A01034</t>
  </si>
  <si>
    <t>NATIONAL ALUMINIUM COMPANY LTD</t>
  </si>
  <si>
    <t>INE233A01035</t>
  </si>
  <si>
    <t>GODREJ INDUSTRIES LTD</t>
  </si>
  <si>
    <t>INE787D01026</t>
  </si>
  <si>
    <t>BALKRISHNA INDUSTRIES LTD</t>
  </si>
  <si>
    <t>INE532F01054</t>
  </si>
  <si>
    <t>EDELWEISS FINANCIAL SERVICES LTD</t>
  </si>
  <si>
    <t>INE852F01015</t>
  </si>
  <si>
    <t>GATEWAY DISTRIPARKS LTD</t>
  </si>
  <si>
    <t>SRF LTD</t>
  </si>
  <si>
    <t>INE026A01025</t>
  </si>
  <si>
    <t>GUJARAT STATE FERTILIZERS &amp; CHEMICALS LTD</t>
  </si>
  <si>
    <t>ENGINEERS INDIA LTD</t>
  </si>
  <si>
    <t>INE226H01026</t>
  </si>
  <si>
    <t>SADBHAV ENGINEERING LTD</t>
  </si>
  <si>
    <t>INE093I01010</t>
  </si>
  <si>
    <t>OBEROI REALTY LTD</t>
  </si>
  <si>
    <t>INE694A01020</t>
  </si>
  <si>
    <t>UNITECH LTD</t>
  </si>
  <si>
    <t>INE230A01023</t>
  </si>
  <si>
    <t>EIH LTD</t>
  </si>
  <si>
    <t>PTC INDIA LTD</t>
  </si>
  <si>
    <t>INE455I01029</t>
  </si>
  <si>
    <t>KAVERI SEED COMPANY LTD</t>
  </si>
  <si>
    <t>INE950I01011</t>
  </si>
  <si>
    <t>D.B.CORP LTD</t>
  </si>
  <si>
    <t>ANDHRA BANK</t>
  </si>
  <si>
    <t>INE175A01038</t>
  </si>
  <si>
    <t>JAIN IRRIGATION SYSTEMS LTD</t>
  </si>
  <si>
    <t>INE202B01012</t>
  </si>
  <si>
    <t>DEWAN HOUSING FINANCE CORPORATION LTD</t>
  </si>
  <si>
    <t>ALEMBIC PHARMACEUTICALS LTD</t>
  </si>
  <si>
    <t>INE031B01031</t>
  </si>
  <si>
    <t>AJANTA PHARMA LTD</t>
  </si>
  <si>
    <t>INE342J01019</t>
  </si>
  <si>
    <t>WABCO INDIA LTD</t>
  </si>
  <si>
    <t>INE613A01020</t>
  </si>
  <si>
    <t>RALLIS INDIA LTD</t>
  </si>
  <si>
    <t>INE621H01010</t>
  </si>
  <si>
    <t>RELIGARE ENTERPRISES LTD</t>
  </si>
  <si>
    <t>INE429C01035</t>
  </si>
  <si>
    <t>SINTEX INDUSTRIES LTD</t>
  </si>
  <si>
    <t>INE716A01013</t>
  </si>
  <si>
    <t>WHIRLPOOL OF INDIA LTD</t>
  </si>
  <si>
    <t>INE100A01010</t>
  </si>
  <si>
    <t>ATUL LTD</t>
  </si>
  <si>
    <t>KAJARIA CERAMICS LTD</t>
  </si>
  <si>
    <t>INE387A01021</t>
  </si>
  <si>
    <t>SUNDRAM FASTENERS LTD</t>
  </si>
  <si>
    <t>INE691A01018</t>
  </si>
  <si>
    <t>UCO BANK</t>
  </si>
  <si>
    <t>INE120A01034</t>
  </si>
  <si>
    <t>CARBORUNDUM UNIVERSAL LTD</t>
  </si>
  <si>
    <t>INE343B01030</t>
  </si>
  <si>
    <t>RAJESH EXPORTS LTD</t>
  </si>
  <si>
    <t>INE126A01031</t>
  </si>
  <si>
    <t>EID PARRY INDIA LTD</t>
  </si>
  <si>
    <t>INE886H01027</t>
  </si>
  <si>
    <t>TV18 BROADCAST LTD</t>
  </si>
  <si>
    <t>MUTHOOT FINANCE LTD</t>
  </si>
  <si>
    <t>INE182A01018</t>
  </si>
  <si>
    <t>PFIZER LTD</t>
  </si>
  <si>
    <t>INE040H01021</t>
  </si>
  <si>
    <t>SUZLON ENERGY LTD</t>
  </si>
  <si>
    <t>INE383A01012</t>
  </si>
  <si>
    <t>THE INDIA CEMENTS LTD</t>
  </si>
  <si>
    <t>ECLERX SERVICES LTD</t>
  </si>
  <si>
    <t>INE130C01021</t>
  </si>
  <si>
    <t>AMTEK AUTO LTD</t>
  </si>
  <si>
    <t>INE562A01011</t>
  </si>
  <si>
    <t>INDIAN BANK</t>
  </si>
  <si>
    <t>SOBHA LTD</t>
  </si>
  <si>
    <t>INE301A01014</t>
  </si>
  <si>
    <t>RAYMOND LTD</t>
  </si>
  <si>
    <t>INE211B01039</t>
  </si>
  <si>
    <t>THE PHOENIX MILLS LTD</t>
  </si>
  <si>
    <t>INE006I01046</t>
  </si>
  <si>
    <t>ASTRAL POLY TECHNIK LTD</t>
  </si>
  <si>
    <t>INE191I01012</t>
  </si>
  <si>
    <t>HOUSING DEVELOPMENT AND INFRASTRUCTURE LTD</t>
  </si>
  <si>
    <t>INE470A01017</t>
  </si>
  <si>
    <t>3M INDIA LTD</t>
  </si>
  <si>
    <t>INE235A01022</t>
  </si>
  <si>
    <t>FINOLEX CABLES LTD</t>
  </si>
  <si>
    <t>INE472A01039</t>
  </si>
  <si>
    <t>BLUE STAR LTD</t>
  </si>
  <si>
    <t>GREAVES COTTON LTD</t>
  </si>
  <si>
    <t>INE093A01033</t>
  </si>
  <si>
    <t>HEXAWARE TECHNOLOGIES LTD</t>
  </si>
  <si>
    <t>INE199G01027</t>
  </si>
  <si>
    <t>JAGRAN PRAKASHAN LTD</t>
  </si>
  <si>
    <t>INE703A01011</t>
  </si>
  <si>
    <t>VIDEOCON INDUSTRIES LTD</t>
  </si>
  <si>
    <t>INE285A01027</t>
  </si>
  <si>
    <t>ELGI EQUIPMENTS LTD</t>
  </si>
  <si>
    <t>INE560K01014</t>
  </si>
  <si>
    <t>PTC INDIA FINANCIAL SERVICES LTD</t>
  </si>
  <si>
    <t>INE668F01031</t>
  </si>
  <si>
    <t>JYOTHY LABORATORIES LTD</t>
  </si>
  <si>
    <t>INE591G01017</t>
  </si>
  <si>
    <t>NIIT TECHNOLOGIES LTD</t>
  </si>
  <si>
    <t>INE421A01028</t>
  </si>
  <si>
    <t>ABAN OFFSHORE LTD</t>
  </si>
  <si>
    <t>INE671A01010</t>
  </si>
  <si>
    <t>HONEYWELL AUTOMATION INDIA LTD</t>
  </si>
  <si>
    <t>INE725G01011</t>
  </si>
  <si>
    <t>ICRA LTD</t>
  </si>
  <si>
    <t>INE183A01016</t>
  </si>
  <si>
    <t>FINOLEX INDUSTRIES LTD</t>
  </si>
  <si>
    <t>INE069I01010</t>
  </si>
  <si>
    <t>INDIABULLS REAL ESTATE LTD</t>
  </si>
  <si>
    <t>INE258A01016</t>
  </si>
  <si>
    <t>BEML LTD</t>
  </si>
  <si>
    <t>INDIAN OVERSEAS BANK</t>
  </si>
  <si>
    <t>INE373A01013</t>
  </si>
  <si>
    <t>BASF INDIA LTD</t>
  </si>
  <si>
    <t>INE133A01011</t>
  </si>
  <si>
    <t>AKZO NOBEL INDIA LTD</t>
  </si>
  <si>
    <t>INE061F01013</t>
  </si>
  <si>
    <t>FORTIS HEALTHCARE LTD</t>
  </si>
  <si>
    <t>GATI LTD</t>
  </si>
  <si>
    <t>INE573A01042</t>
  </si>
  <si>
    <t>JK TYRE &amp; INDUSTRIES LTD</t>
  </si>
  <si>
    <t>INE483A01010</t>
  </si>
  <si>
    <t>CENTRAL BANK OF INDIA</t>
  </si>
  <si>
    <t>INE942G01012</t>
  </si>
  <si>
    <t>MCLEOD RUSSEL INDIA LTD</t>
  </si>
  <si>
    <t>INE324A01024</t>
  </si>
  <si>
    <t>JINDAL SAW LTD</t>
  </si>
  <si>
    <t>INE548A01028</t>
  </si>
  <si>
    <t>HIMACHAL FUTURISTIC COMMUNICATIONS LTD</t>
  </si>
  <si>
    <t>INE870H01013</t>
  </si>
  <si>
    <t>NETWORK18 MEDIA &amp; INVESTMENTS LTD</t>
  </si>
  <si>
    <t>MONSANTO INDIA LTD</t>
  </si>
  <si>
    <t>INE439A01020</t>
  </si>
  <si>
    <t>ASAHI INDIA GLASS LTD</t>
  </si>
  <si>
    <t>INE220B01022</t>
  </si>
  <si>
    <t>KALPATARU POWER TRANSMISSION LTD</t>
  </si>
  <si>
    <t>INE878A01011</t>
  </si>
  <si>
    <t>ALSTOM INDIA LTD</t>
  </si>
  <si>
    <t>INE511C01022</t>
  </si>
  <si>
    <t>MAGMA FINCORP LTD</t>
  </si>
  <si>
    <t>INE933K01021</t>
  </si>
  <si>
    <t>BAJAJ CORP LTD</t>
  </si>
  <si>
    <t>INE703B01027</t>
  </si>
  <si>
    <t>RATNAMANI METALS &amp; TUBES LTD</t>
  </si>
  <si>
    <t>INE975G01012</t>
  </si>
  <si>
    <t>IL&amp;FS TRANSPORTATION NETWORKS LTD</t>
  </si>
  <si>
    <t>GODREJ PROPERTIES LTD</t>
  </si>
  <si>
    <t>INE694C01018</t>
  </si>
  <si>
    <t>LAKSHMI VILAS BANK LTD</t>
  </si>
  <si>
    <t>INE340A01012</t>
  </si>
  <si>
    <t>BIRLA CORPORATION LTD</t>
  </si>
  <si>
    <t>INE232I01014</t>
  </si>
  <si>
    <t>SUN PHARMA ADVANCED RESEARCH COMPANY LTD</t>
  </si>
  <si>
    <t>INE498B01024</t>
  </si>
  <si>
    <t>SHOPPER'S STOP LTD</t>
  </si>
  <si>
    <t>INE690A01010</t>
  </si>
  <si>
    <t>TTK PRESTIGE LTD</t>
  </si>
  <si>
    <t>INE710A01016</t>
  </si>
  <si>
    <t>VST INDUSTRIES LTD</t>
  </si>
  <si>
    <t>INE124G01033</t>
  </si>
  <si>
    <t>DELTA CORP LTD</t>
  </si>
  <si>
    <t>INE623B01027</t>
  </si>
  <si>
    <t>FUTURE RETAIL LTD</t>
  </si>
  <si>
    <t>INE389H01022</t>
  </si>
  <si>
    <t>KEC INTERNATIONAL LTD</t>
  </si>
  <si>
    <t>INE191H01014</t>
  </si>
  <si>
    <t>PVR LTD</t>
  </si>
  <si>
    <t>INE648A01026</t>
  </si>
  <si>
    <t>STATE BANK OF BIKANER AND JAIPUR</t>
  </si>
  <si>
    <t>INE780C01023</t>
  </si>
  <si>
    <t>JM FINANCIAL LTD</t>
  </si>
  <si>
    <t>INE705A01016</t>
  </si>
  <si>
    <t>VIJAYA BANK</t>
  </si>
  <si>
    <t>INE589A01014</t>
  </si>
  <si>
    <t>NEYVELI LIGNITE CORPORATION LTD</t>
  </si>
  <si>
    <t>INE415A01038</t>
  </si>
  <si>
    <t>HSIL LTD</t>
  </si>
  <si>
    <t>INE602G01020</t>
  </si>
  <si>
    <t>KITEX GARMENTS LIMITED</t>
  </si>
  <si>
    <t>INE191B01025</t>
  </si>
  <si>
    <t>WELSPUN CORP LTD</t>
  </si>
  <si>
    <t>INE089C01029</t>
  </si>
  <si>
    <t>STERLITE TECHNOLOGIES LTD</t>
  </si>
  <si>
    <t>INE351A01035</t>
  </si>
  <si>
    <t>UNICHEM LABORATORIES LTD</t>
  </si>
  <si>
    <t>INE332A01027</t>
  </si>
  <si>
    <t>THOMAS COOK  (INDIA)  LTD</t>
  </si>
  <si>
    <t>INE542F01012</t>
  </si>
  <si>
    <t>PIPAVAV DEFENCE AND OFFSHORE ENGINEERING COMPANY LTD</t>
  </si>
  <si>
    <t>INE085A01013</t>
  </si>
  <si>
    <t>CHAMBAL FERTILIZERS &amp; CHEMICALS LTD</t>
  </si>
  <si>
    <t>INE131A01031</t>
  </si>
  <si>
    <t>GUJARAT MINERAL DEVELOPMENT CORPORATION LTD</t>
  </si>
  <si>
    <t>INE490G01020</t>
  </si>
  <si>
    <t>MOIL LTD </t>
  </si>
  <si>
    <t>INE825A01012</t>
  </si>
  <si>
    <t>VARDHMAN TEXTILES LTD</t>
  </si>
  <si>
    <t>TEXTILES - COTTON</t>
  </si>
  <si>
    <t>INE517H01028</t>
  </si>
  <si>
    <t>ADVANTA LTD</t>
  </si>
  <si>
    <t>INE670A01012</t>
  </si>
  <si>
    <t>TATA ELXSI LTD</t>
  </si>
  <si>
    <t>PRISM CEMENT LTD</t>
  </si>
  <si>
    <t>FIRSTSOURCE SOLUTIONS LTD</t>
  </si>
  <si>
    <t>INE109A01011</t>
  </si>
  <si>
    <t>SHIPPING CORPORATION OF INDIA LTD</t>
  </si>
  <si>
    <t>INE872A01014</t>
  </si>
  <si>
    <t>SREI INFRASTRUCTURE FINANCE LTD</t>
  </si>
  <si>
    <t>INE095N01015</t>
  </si>
  <si>
    <t>NATIONAL BUILDINGS CONSTRUCTION CORPORATION LTD</t>
  </si>
  <si>
    <t>INE549A01026</t>
  </si>
  <si>
    <t>HINDUSTAN CONSTRUCTION COMPANY LTD</t>
  </si>
  <si>
    <t>INE077A01010</t>
  </si>
  <si>
    <t>DENA BANK</t>
  </si>
  <si>
    <t>INE286K01024</t>
  </si>
  <si>
    <t>TECHNO ELECTRIC &amp; ENGINEERING CO. LTD</t>
  </si>
  <si>
    <t>INE725A01022</t>
  </si>
  <si>
    <t>NAVA BHARAT VENTURES LTD</t>
  </si>
  <si>
    <t>INE060A01024</t>
  </si>
  <si>
    <t>NAVNEET EDUCATION LTD</t>
  </si>
  <si>
    <t>INE813A01018</t>
  </si>
  <si>
    <t>MAHINDRA LIFESPACE DEVELOPERS LTD</t>
  </si>
  <si>
    <t>INE473A01011</t>
  </si>
  <si>
    <t>LINDE INDIA LIMITED</t>
  </si>
  <si>
    <t>INE103A01014</t>
  </si>
  <si>
    <t>MANGALORE REFINERY AND PETROCHEMICALS LTD</t>
  </si>
  <si>
    <t>INE499A01024</t>
  </si>
  <si>
    <t>DCM SHRIRAM LIMITED</t>
  </si>
  <si>
    <t>INE947J01015</t>
  </si>
  <si>
    <t>DEN NETWORKS LTD</t>
  </si>
  <si>
    <t>KSK ENERGY VENTURES LTD</t>
  </si>
  <si>
    <t>INE501G01024</t>
  </si>
  <si>
    <t>HT MEDIA LTD</t>
  </si>
  <si>
    <t>INE260B01028</t>
  </si>
  <si>
    <t>GODFREY PHILLIPS INDIA LTD</t>
  </si>
  <si>
    <t>CENTURY PLYBOARDS (INDIA) LTD</t>
  </si>
  <si>
    <t>INE769A01020</t>
  </si>
  <si>
    <t>AARTI INDUSTRIES LTD</t>
  </si>
  <si>
    <t>INE269A01021</t>
  </si>
  <si>
    <t>SONATA SOFTWARE LTD</t>
  </si>
  <si>
    <t>INE258B01022</t>
  </si>
  <si>
    <t>FDC LTD</t>
  </si>
  <si>
    <t>WELSPUN INDIA LTD</t>
  </si>
  <si>
    <t>INE768C01010</t>
  </si>
  <si>
    <t>ZYDUS WELLNESS LTD</t>
  </si>
  <si>
    <t>ESCORTS LTD</t>
  </si>
  <si>
    <t>INE119A01028</t>
  </si>
  <si>
    <t>BALRAMPUR CHINI MILLS LTD</t>
  </si>
  <si>
    <t>INE855B01025</t>
  </si>
  <si>
    <t>RAIN INDUSTRIES LIMITED</t>
  </si>
  <si>
    <t>INE492A01029</t>
  </si>
  <si>
    <t>CLARIANT CHEMICALS (INDIA) LTD</t>
  </si>
  <si>
    <t>INE725E01024</t>
  </si>
  <si>
    <t>THE ORISSA MINERALS DEVELOPMENT COMPANY LTD</t>
  </si>
  <si>
    <t>INE099J01015</t>
  </si>
  <si>
    <t>JAYPEE INFRATECH LTD</t>
  </si>
  <si>
    <t>INE672A01018</t>
  </si>
  <si>
    <t>TATA INVESTMENT CORPORATION LTD</t>
  </si>
  <si>
    <t>INE270A01011</t>
  </si>
  <si>
    <t>ALOK INDUSTRIES LTD</t>
  </si>
  <si>
    <t>INE700A01033</t>
  </si>
  <si>
    <t>JUBILANT LIFE SCIENCES LTD</t>
  </si>
  <si>
    <t>INE416L01017</t>
  </si>
  <si>
    <t>EROS INTERNATIONAL MEDIA LTD</t>
  </si>
  <si>
    <t>JAIPRAKASH POWER VENTURES LTD</t>
  </si>
  <si>
    <t>INE255A01020</t>
  </si>
  <si>
    <t>ESSEL PROPACK LTD</t>
  </si>
  <si>
    <t>J.KUMAR INFRAPROJECTS LTD</t>
  </si>
  <si>
    <t>INE112A01015</t>
  </si>
  <si>
    <t>CORPORATION BANK</t>
  </si>
  <si>
    <t>INE701B01021</t>
  </si>
  <si>
    <t>PUNJ LLOYD LTD</t>
  </si>
  <si>
    <t>INE059B01024</t>
  </si>
  <si>
    <t>SIMPLEX INFRASTRUCTURES LTD</t>
  </si>
  <si>
    <t>INE193E01025</t>
  </si>
  <si>
    <t>BAJAJ ELECTRICALS LTD</t>
  </si>
  <si>
    <t>INE493A01019</t>
  </si>
  <si>
    <t>TATA COFFEE LTD</t>
  </si>
  <si>
    <t>INE520A01019</t>
  </si>
  <si>
    <t>ZENSAR TECHNOLOGIES LTD</t>
  </si>
  <si>
    <t>INE113A01013</t>
  </si>
  <si>
    <t>GUJARAT NARMADA VALLEY FERTILIZER COMPANY LTD</t>
  </si>
  <si>
    <t>INE572A01028</t>
  </si>
  <si>
    <t>JB CHEMICALS &amp; PHARMACEUTICALS LTD</t>
  </si>
  <si>
    <t>INE027A01015</t>
  </si>
  <si>
    <t>RASHTRIYA CHEMICALS AND FERTILIZERS LTD</t>
  </si>
  <si>
    <t>INE317A01028</t>
  </si>
  <si>
    <t>SHASUN PHARMACEUTICALS LTD</t>
  </si>
  <si>
    <t>INE688I01017</t>
  </si>
  <si>
    <t>CAPITAL FIRST LIMITED</t>
  </si>
  <si>
    <t>INE293A01013</t>
  </si>
  <si>
    <t>ROLTA INDIA LTD</t>
  </si>
  <si>
    <t>INE824B01021</t>
  </si>
  <si>
    <t>BHUSHAN STEEL LTD</t>
  </si>
  <si>
    <t>INE243D01012</t>
  </si>
  <si>
    <t>BF UTILITIES LTD</t>
  </si>
  <si>
    <t>INE265F01028</t>
  </si>
  <si>
    <t>ENTERTAINMENT NETWORK (INDIA) LTD</t>
  </si>
  <si>
    <t>INE791I01019</t>
  </si>
  <si>
    <t>BRIGADE ENTERPRISES LTD</t>
  </si>
  <si>
    <t>INE420C01042</t>
  </si>
  <si>
    <t>S.E. INVESTMENTS LTD</t>
  </si>
  <si>
    <t>INE177A01018</t>
  </si>
  <si>
    <t>INGERSOLL RAND (INDIA) LTD</t>
  </si>
  <si>
    <t>INE338I01027</t>
  </si>
  <si>
    <t>MOTILAL OSWAL FINANCIAL SERVICES LTD</t>
  </si>
  <si>
    <t>INE442H01029</t>
  </si>
  <si>
    <t>ASHOKA BUILDCON LTD</t>
  </si>
  <si>
    <t>INE074A01025</t>
  </si>
  <si>
    <t>PRAJ INDUSTRIES LTD</t>
  </si>
  <si>
    <t>INE999A01015</t>
  </si>
  <si>
    <t>KSB PUMPS LTD</t>
  </si>
  <si>
    <t>INE054A01027</t>
  </si>
  <si>
    <t>VIP INDUSTRIES LTD</t>
  </si>
  <si>
    <t>INE187A01017</t>
  </si>
  <si>
    <t>JBF INDUSTRIES LTD</t>
  </si>
  <si>
    <t>TEXTILES - SYNTHETIC</t>
  </si>
  <si>
    <t>INE418H01029</t>
  </si>
  <si>
    <t>ALLCARGO LOGISTICS LTD</t>
  </si>
  <si>
    <t>INE944F01028</t>
  </si>
  <si>
    <t>RADICO KHAITAN LTD</t>
  </si>
  <si>
    <t>INE501A01019</t>
  </si>
  <si>
    <t>DEEPAK FERTILIZERS AND PETROCHEMICALS CORPORATION LTD</t>
  </si>
  <si>
    <t>INE040M01013</t>
  </si>
  <si>
    <t>TREE HOUSE EDUCATION &amp; ACCESSORIES LTD</t>
  </si>
  <si>
    <t>DIVERSIFIED CONSUMER SERVICES</t>
  </si>
  <si>
    <t>INE271B01025</t>
  </si>
  <si>
    <t>MAHARASHTRA SEAMLESS LTD</t>
  </si>
  <si>
    <t>INE164A01016</t>
  </si>
  <si>
    <t>BALMER LAWRIE &amp; COMPANY LTD</t>
  </si>
  <si>
    <t>INE050A01025</t>
  </si>
  <si>
    <t>BOMBAY BURMAH TRADING CORPORATION LTD</t>
  </si>
  <si>
    <t>INE531E01026</t>
  </si>
  <si>
    <t>HINDUSTAN COPPER LTD</t>
  </si>
  <si>
    <t>INE879I01012</t>
  </si>
  <si>
    <t>D B REALTY LTD</t>
  </si>
  <si>
    <t>INE654A01024</t>
  </si>
  <si>
    <t>STATE BANK OF TRAVANCORE</t>
  </si>
  <si>
    <t>INE884A01019</t>
  </si>
  <si>
    <t>VAIBHAV GEMS LIMITED</t>
  </si>
  <si>
    <t>INE032A01023</t>
  </si>
  <si>
    <t>BOMBAY DYEING &amp; MFG COMPANY LTD</t>
  </si>
  <si>
    <t>AGRO TECH FOODS LTD</t>
  </si>
  <si>
    <t>INE199A01012</t>
  </si>
  <si>
    <t>MERCK LTD</t>
  </si>
  <si>
    <t>INE386A01015</t>
  </si>
  <si>
    <t>VESUVIUS INDIA LTD</t>
  </si>
  <si>
    <t>INE516A01017</t>
  </si>
  <si>
    <t>UFLEX LTD</t>
  </si>
  <si>
    <t>INE181G01025</t>
  </si>
  <si>
    <t>GAMMON INFRASTRUCTURE PROJECTS LTD</t>
  </si>
  <si>
    <t>INE371A01025</t>
  </si>
  <si>
    <t>GRAPHITE INDIA LTD</t>
  </si>
  <si>
    <t>INE251H01024</t>
  </si>
  <si>
    <t>GVK POWER &amp; INFRASTRUCTURE LTD</t>
  </si>
  <si>
    <t>INE068D01021</t>
  </si>
  <si>
    <t>AMTEK INDIA LTD</t>
  </si>
  <si>
    <t>INOX LEISURE LTD</t>
  </si>
  <si>
    <t>INE401H01017</t>
  </si>
  <si>
    <t>KEWAL KIRAN CLOTHING LTD</t>
  </si>
  <si>
    <t>INE087H01022</t>
  </si>
  <si>
    <t>SHREE RENUKA SUGARS LTD</t>
  </si>
  <si>
    <t>INE539A01019</t>
  </si>
  <si>
    <t>GHCL LTD</t>
  </si>
  <si>
    <t>INE107A01015</t>
  </si>
  <si>
    <t>TAMIL NADU NEWSPRINT &amp; PAPERS LTD</t>
  </si>
  <si>
    <t>PAPER</t>
  </si>
  <si>
    <t>APAR INDUSTRIES LTD</t>
  </si>
  <si>
    <t>INE419M01019</t>
  </si>
  <si>
    <t>TD POWER SYSTEMS LTD</t>
  </si>
  <si>
    <t>INE123F01029</t>
  </si>
  <si>
    <t>MMTC LTD</t>
  </si>
  <si>
    <t>INE800H01010</t>
  </si>
  <si>
    <t>OMAXE LTD</t>
  </si>
  <si>
    <t>INE306A01021</t>
  </si>
  <si>
    <t>BAJAJ HINDUSTHAN LTD</t>
  </si>
  <si>
    <t>INE529A01010</t>
  </si>
  <si>
    <t>FEDERAL-MOGUL GOETZE (INDIA) LTD.</t>
  </si>
  <si>
    <t>INE288A01013</t>
  </si>
  <si>
    <t>MAHARASHTRA SCOOTERS LTD</t>
  </si>
  <si>
    <t>INE998I01010</t>
  </si>
  <si>
    <t>MAHINDRA HOLIDAYS &amp; RESORTS INDIA LTD</t>
  </si>
  <si>
    <t>INE277A01016</t>
  </si>
  <si>
    <t>SWARAJ ENGINES LTD</t>
  </si>
  <si>
    <t>INE087A01019</t>
  </si>
  <si>
    <t>KESORAM INDUSTRIES LTD</t>
  </si>
  <si>
    <t>INE203A01020</t>
  </si>
  <si>
    <t>ASTRAZENECA PHARMA INDIA LTD</t>
  </si>
  <si>
    <t>INE161A01038</t>
  </si>
  <si>
    <t>NIIT LTD</t>
  </si>
  <si>
    <t>INE805C01028</t>
  </si>
  <si>
    <t>KCP LTD</t>
  </si>
  <si>
    <t>INE643A01035</t>
  </si>
  <si>
    <t>SONA KOYO STEERING SYSTEMS LTD</t>
  </si>
  <si>
    <t>INE294A01037</t>
  </si>
  <si>
    <t>BALLARPUR INDUSTRIES LTD</t>
  </si>
  <si>
    <t>INE524A01029</t>
  </si>
  <si>
    <t>GABRIEL INDIA LTD</t>
  </si>
  <si>
    <t>INE242C01024</t>
  </si>
  <si>
    <t>ANANT RAJ INDUSTRIES LTD</t>
  </si>
  <si>
    <t>INE797A01021</t>
  </si>
  <si>
    <t>GEOMETRIC LTD</t>
  </si>
  <si>
    <t>INE323I01011</t>
  </si>
  <si>
    <t>PURAVANKARA PROJECTS LTD</t>
  </si>
  <si>
    <t>RATTANINDIA POWER LIMITED</t>
  </si>
  <si>
    <t>INE236A01020</t>
  </si>
  <si>
    <t>HCL INFOSYSTEMS LTD</t>
  </si>
  <si>
    <t>HARDWARE</t>
  </si>
  <si>
    <t>INE674A01014</t>
  </si>
  <si>
    <t>TATA SPONGE IRON LTD</t>
  </si>
  <si>
    <t>INE038F01029</t>
  </si>
  <si>
    <t>TV TODAY NETWORK LTD</t>
  </si>
  <si>
    <t>INE680A01011</t>
  </si>
  <si>
    <t>DHANLAXMI BANK LTD</t>
  </si>
  <si>
    <t>INE805D01026</t>
  </si>
  <si>
    <t>SUNTECK REALTY LTD</t>
  </si>
  <si>
    <t>INE619A01027</t>
  </si>
  <si>
    <t>RUCHI SOYA INDUSTRIES LTD</t>
  </si>
  <si>
    <t>INE633A01028</t>
  </si>
  <si>
    <t>SHRENUJ &amp; COMPANY LTD</t>
  </si>
  <si>
    <t>INE162A01010</t>
  </si>
  <si>
    <t>GUJARAT INDUSTRIES POWER COMPANY LTD</t>
  </si>
  <si>
    <t>INE825H01017</t>
  </si>
  <si>
    <t>ESS DEE ALUMINIUM LTD</t>
  </si>
  <si>
    <t>INE477A01012</t>
  </si>
  <si>
    <t>CAN FIN HOMES LTD</t>
  </si>
  <si>
    <t>INE781B01015</t>
  </si>
  <si>
    <t>NOIDA TOLL BRIDGE COMPANY LTD</t>
  </si>
  <si>
    <t>INE808B01016</t>
  </si>
  <si>
    <t>OPTO CIRCUITS (INDIA) LTD</t>
  </si>
  <si>
    <t>INE875A01025</t>
  </si>
  <si>
    <t>IVRCL LTD</t>
  </si>
  <si>
    <t>INE785C01048</t>
  </si>
  <si>
    <t>LANCO INFRATECH LTD</t>
  </si>
  <si>
    <t>INE111B01023</t>
  </si>
  <si>
    <t>FINANCIAL TECHNOLOGIES (INDIA) LTD</t>
  </si>
  <si>
    <t>INE759A01021</t>
  </si>
  <si>
    <t>MASTEK LTD</t>
  </si>
  <si>
    <t>INE220G01021</t>
  </si>
  <si>
    <t>JSL STAINLESS LTD</t>
  </si>
  <si>
    <t>INE978A01019</t>
  </si>
  <si>
    <t>HERITAGE FOODS LIMITED</t>
  </si>
  <si>
    <t>INE824G01012</t>
  </si>
  <si>
    <t>JSW HOLDINGS LIMITED</t>
  </si>
  <si>
    <t>INE603A01013</t>
  </si>
  <si>
    <t>PRAKASH INDUSTRIES LTD</t>
  </si>
  <si>
    <t>INE353G01020</t>
  </si>
  <si>
    <t>DISHMAN PHARMACEUTICALS AND CHEMICALS LTD</t>
  </si>
  <si>
    <t>INE221H01019</t>
  </si>
  <si>
    <t>GTL INFRASTRUCTURE LTD</t>
  </si>
  <si>
    <t>INE228A01035</t>
  </si>
  <si>
    <t>USHA MARTIN LTD</t>
  </si>
  <si>
    <t>INE067H01016</t>
  </si>
  <si>
    <t>ABG SHIPYARD LTD</t>
  </si>
  <si>
    <t>INE138A01028</t>
  </si>
  <si>
    <t>PENINSULA LAND LTD</t>
  </si>
  <si>
    <t>INE046A01015</t>
  </si>
  <si>
    <t>RELIANCE INDUSTRIAL INFRASTRUCTURE LTD</t>
  </si>
  <si>
    <t>INE545A01016</t>
  </si>
  <si>
    <t>HEG LTD</t>
  </si>
  <si>
    <t>INE049A01027</t>
  </si>
  <si>
    <t>HIMATSINGKA SEIDE LTD</t>
  </si>
  <si>
    <t>INE070D01027</t>
  </si>
  <si>
    <t>JAI CORP LTD</t>
  </si>
  <si>
    <t>INE367G01038</t>
  </si>
  <si>
    <t>PRIME FOCUS LTD</t>
  </si>
  <si>
    <t>INE558B01017</t>
  </si>
  <si>
    <t>MANGALORE CHEMICALS &amp; FERTILIZERS LTD</t>
  </si>
  <si>
    <t>INE699A01011</t>
  </si>
  <si>
    <t>UTTAM GALVA STEELS LTD</t>
  </si>
  <si>
    <t>INE934B01028</t>
  </si>
  <si>
    <t>MERCATOR LTD</t>
  </si>
  <si>
    <t>INE163A01018</t>
  </si>
  <si>
    <t>NATIONAL ORGANIC CHEMICAL IND LTD</t>
  </si>
  <si>
    <t>KOLTE - PATIL DEVELOPERS LTD</t>
  </si>
  <si>
    <t>INE178A01016</t>
  </si>
  <si>
    <t>CHENNAI PETROLEUM CORPORATION LTD</t>
  </si>
  <si>
    <t>INE186A01019</t>
  </si>
  <si>
    <t>GUJARAT ALKALIES AND CHEMICALS LTD</t>
  </si>
  <si>
    <t>INE060J01017</t>
  </si>
  <si>
    <t>FLEXITUFF INTERNATIONAL LIMITED</t>
  </si>
  <si>
    <t>INE197A01024</t>
  </si>
  <si>
    <t>JYOTI STRUCTURES LTD</t>
  </si>
  <si>
    <t>INE631A01022</t>
  </si>
  <si>
    <t>SHANTHI GEARS LTD</t>
  </si>
  <si>
    <t>INE064C01014</t>
  </si>
  <si>
    <t>TRIDENT LTD </t>
  </si>
  <si>
    <t>INE244B01030</t>
  </si>
  <si>
    <t>PATEL ENGINEERING LTD</t>
  </si>
  <si>
    <t>INE449A01011</t>
  </si>
  <si>
    <t>AUTOMOTIVE AXLES LTD</t>
  </si>
  <si>
    <t>INE274G01010</t>
  </si>
  <si>
    <t>INDIABULLS SECURITIES LTD</t>
  </si>
  <si>
    <t>INE346H01014</t>
  </si>
  <si>
    <t>GITANJALI GEMS LTD</t>
  </si>
  <si>
    <t>INE087J01010</t>
  </si>
  <si>
    <t>MANDHANA INDUSTRIES LTD</t>
  </si>
  <si>
    <t>INE661I01014</t>
  </si>
  <si>
    <t>BGR ENERGY SYSTEMS LTD</t>
  </si>
  <si>
    <t>INE614A01028</t>
  </si>
  <si>
    <t>RAMCO INDUSTRIES LTD</t>
  </si>
  <si>
    <t>INE472M01018</t>
  </si>
  <si>
    <t>MT EDUCARE LTD</t>
  </si>
  <si>
    <t>INE284A01012</t>
  </si>
  <si>
    <t>ESAB INDIA LTD</t>
  </si>
  <si>
    <t>INE715A01015</t>
  </si>
  <si>
    <t>WHEELS INDIA LTD</t>
  </si>
  <si>
    <t>INE191A01019</t>
  </si>
  <si>
    <t>ORCHID CHEMICALS &amp; PHARMACEUTICALS LTD</t>
  </si>
  <si>
    <t>INE663A01017</t>
  </si>
  <si>
    <t>SUPREME PETROCHEM LTD</t>
  </si>
  <si>
    <t>INE086A01029</t>
  </si>
  <si>
    <t>ELECTROSTEEL CASTINGS LTD</t>
  </si>
  <si>
    <t>INE665A01038</t>
  </si>
  <si>
    <t>SWAN ENERGY LTD</t>
  </si>
  <si>
    <t>INE007B01023</t>
  </si>
  <si>
    <t>GEOJIT BNP PARIBAS FINANCIAL SERVICES LTD</t>
  </si>
  <si>
    <t>INE143A01010</t>
  </si>
  <si>
    <t>OSWAL CHEMICALS &amp; FERTILIZERS LTD</t>
  </si>
  <si>
    <t>TRIBHOVANDAS BHIMJI ZAVERI LTD</t>
  </si>
  <si>
    <t>INE489H01020</t>
  </si>
  <si>
    <t>NITIN FIRE PROTECTION INDUSTRIES LTD</t>
  </si>
  <si>
    <t>INE506A01018</t>
  </si>
  <si>
    <t>DREDGING CORPORATION OF INDIA LTD</t>
  </si>
  <si>
    <t>INE485A01015</t>
  </si>
  <si>
    <t>CENTURY ENKA LTD</t>
  </si>
  <si>
    <t>INE102A01024</t>
  </si>
  <si>
    <t>HOTEL LEELA VENTURE LTD</t>
  </si>
  <si>
    <t>INE369I01014</t>
  </si>
  <si>
    <t>IL&amp;FS ENGINEERING AND CONSTRUCTION COMPANY LTD</t>
  </si>
  <si>
    <t>INE743C01013</t>
  </si>
  <si>
    <t>MONNET ISPAT AND ENERGY LTD</t>
  </si>
  <si>
    <t>INE259B01020</t>
  </si>
  <si>
    <t>GAMMON INDIA LTD</t>
  </si>
  <si>
    <t>INE597L01014</t>
  </si>
  <si>
    <t>LOVABLE LINGERIE LTD</t>
  </si>
  <si>
    <t>INE703H01016</t>
  </si>
  <si>
    <t>HUBTOWN LTD</t>
  </si>
  <si>
    <t>^</t>
  </si>
  <si>
    <t>INE110D01013</t>
  </si>
  <si>
    <t>GUJARAT NRE COKE LTD</t>
  </si>
  <si>
    <t>INE952H01027</t>
  </si>
  <si>
    <t>RAJ TELEVISION NETWORK LTD</t>
  </si>
  <si>
    <t>INE436A01026</t>
  </si>
  <si>
    <t>ANSAL PROPERTIES &amp; INFRASTRUCTURE LTD</t>
  </si>
  <si>
    <t>INE345A01011</t>
  </si>
  <si>
    <t>HINDUSTAN OIL EXPLORATION COMPANY LTD</t>
  </si>
  <si>
    <t>INE500A01029</t>
  </si>
  <si>
    <t>DCW LTD</t>
  </si>
  <si>
    <t>INE561H01026</t>
  </si>
  <si>
    <t>PARSVNATH DEVELOPERS LTD</t>
  </si>
  <si>
    <t>INE550H01011</t>
  </si>
  <si>
    <t>SUPREME INFRASTRUCTURE INDIA LTD</t>
  </si>
  <si>
    <t>INE904G01038</t>
  </si>
  <si>
    <t>RASOYA PROTEINS LTD</t>
  </si>
  <si>
    <t>INE216H01027</t>
  </si>
  <si>
    <t>EDUCOMP SOLUTIONS LTD</t>
  </si>
  <si>
    <t>INDIAN METALS &amp; FERRO ALLOYS LTD</t>
  </si>
  <si>
    <t>INE398A01010</t>
  </si>
  <si>
    <t>VENKY'S (INDIA) LTD</t>
  </si>
  <si>
    <t>INE133E01013</t>
  </si>
  <si>
    <t>TILAKNAGAR INDUSTRIES LTD</t>
  </si>
  <si>
    <t>INE975A01015</t>
  </si>
  <si>
    <t>ELDER PHARMACEUTICALS LTD</t>
  </si>
  <si>
    <t>INE385B01031</t>
  </si>
  <si>
    <t>REI AGRO LTD</t>
  </si>
  <si>
    <t>UNLISTED</t>
  </si>
  <si>
    <t>FUTURE RETAIL LTD - Rights^^</t>
  </si>
  <si>
    <t>^^Indicates thinly traded / non traded and illiquid securities as defined in SEBI Regulations and Guidelines.</t>
  </si>
  <si>
    <t xml:space="preserve">^  Less Than 0.01% of Net Asset Value </t>
  </si>
  <si>
    <t>3.   NAV at the beginning of the month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</si>
  <si>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</si>
  <si>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</si>
  <si>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</si>
  <si>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</si>
  <si>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>Gross Notional Value of contracts where futures were bought : Rs.158.90  Lakhs</t>
  </si>
  <si>
    <t>Gross Notional Value of contracts where futures were sold : Rs.153.52 Lakhs</t>
  </si>
  <si>
    <t>Net Loss value on all contracts combined : Rs.5.38 lakhs</t>
  </si>
  <si>
    <t>2.   Total value of illiquid equity shares amounts to Rs. 0.02 Lakhs and its percentage to Net Asset Value is less than 0.01%.of Net Asset Value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</si>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</sst>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#,##0.0000000_);\(#,##0.0000000\)"/>
    <numFmt numFmtId="170" formatCode="_-* #,##0_-;\-* #,##0_-;_-* &quot;-&quot;??_-;_-@_-"/>
    <numFmt numFmtId="171" formatCode="#,##0;\(#,##0\)"/>
    <numFmt numFmtId="172" formatCode="_-* #,##0.00_-;\-* #,##0.00_-;_-* &quot;-&quot;??_-;_-@_-"/>
    <numFmt numFmtId="173" formatCode="#,##0.0000_);[Red]\(#,##0.0000\)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SansSerif"/>
    </font>
    <font>
      <b/>
      <sz val="9"/>
      <name val="Trebuchet MS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</borders>
  <cellStyleXfs count="11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6" applyFont="1" applyFill="1" applyBorder="1"/>
    <xf numFmtId="0" fontId="6" fillId="0" borderId="0" xfId="6" applyFont="1" applyFill="1" applyBorder="1" applyProtection="1">
      <protection locked="0"/>
    </xf>
    <xf numFmtId="0" fontId="6" fillId="0" borderId="0" xfId="6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 applyBorder="1"/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25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7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43" fontId="25" fillId="0" borderId="15" xfId="2" applyFont="1" applyBorder="1"/>
    <xf numFmtId="43" fontId="25" fillId="0" borderId="7" xfId="2" applyFont="1" applyBorder="1"/>
    <xf numFmtId="0" fontId="10" fillId="0" borderId="7" xfId="0" applyFont="1" applyBorder="1" applyAlignment="1">
      <alignment wrapText="1"/>
    </xf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6" fontId="6" fillId="0" borderId="6" xfId="2" applyNumberFormat="1" applyFont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0" fontId="3" fillId="0" borderId="13" xfId="0" applyFont="1" applyBorder="1"/>
    <xf numFmtId="0" fontId="3" fillId="0" borderId="9" xfId="0" applyFont="1" applyBorder="1"/>
    <xf numFmtId="43" fontId="3" fillId="0" borderId="10" xfId="2" applyFont="1" applyBorder="1"/>
    <xf numFmtId="0" fontId="3" fillId="0" borderId="8" xfId="0" applyFont="1" applyBorder="1"/>
    <xf numFmtId="10" fontId="2" fillId="0" borderId="10" xfId="7" applyNumberFormat="1" applyFont="1" applyBorder="1"/>
    <xf numFmtId="10" fontId="3" fillId="0" borderId="15" xfId="7" applyNumberFormat="1" applyFont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25" fillId="0" borderId="0" xfId="7" applyNumberFormat="1" applyFont="1"/>
    <xf numFmtId="4" fontId="0" fillId="0" borderId="0" xfId="0" applyNumberFormat="1"/>
    <xf numFmtId="10" fontId="6" fillId="0" borderId="7" xfId="7" applyNumberFormat="1" applyFont="1" applyBorder="1"/>
    <xf numFmtId="43" fontId="25" fillId="0" borderId="0" xfId="2" applyFont="1"/>
    <xf numFmtId="166" fontId="6" fillId="0" borderId="0" xfId="2" applyNumberFormat="1" applyFont="1" applyFill="1" applyBorder="1" applyAlignment="1">
      <alignment horizontal="center"/>
    </xf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7" applyNumberFormat="1" applyFont="1" applyFill="1" applyBorder="1"/>
    <xf numFmtId="165" fontId="6" fillId="0" borderId="9" xfId="0" applyNumberFormat="1" applyFont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/>
    <xf numFmtId="15" fontId="0" fillId="0" borderId="0" xfId="0" applyNumberFormat="1"/>
    <xf numFmtId="169" fontId="0" fillId="0" borderId="0" xfId="0" applyNumberFormat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8" fillId="0" borderId="0" xfId="0" applyFont="1" applyFill="1" applyBorder="1" applyAlignment="1"/>
    <xf numFmtId="0" fontId="0" fillId="0" borderId="10" xfId="0" applyFont="1" applyBorder="1"/>
    <xf numFmtId="165" fontId="6" fillId="0" borderId="7" xfId="0" applyNumberFormat="1" applyFont="1" applyFill="1" applyBorder="1"/>
    <xf numFmtId="43" fontId="13" fillId="0" borderId="17" xfId="2" applyFont="1" applyFill="1" applyBorder="1"/>
    <xf numFmtId="4" fontId="13" fillId="0" borderId="2" xfId="0" applyNumberFormat="1" applyFont="1" applyFill="1" applyBorder="1"/>
    <xf numFmtId="0" fontId="26" fillId="0" borderId="0" xfId="0" applyFont="1" applyFill="1"/>
    <xf numFmtId="10" fontId="27" fillId="0" borderId="0" xfId="7" applyNumberFormat="1" applyFont="1" applyBorder="1"/>
    <xf numFmtId="0" fontId="27" fillId="0" borderId="0" xfId="0" applyFont="1"/>
    <xf numFmtId="0" fontId="27" fillId="3" borderId="0" xfId="0" applyFont="1" applyFill="1"/>
    <xf numFmtId="0" fontId="0" fillId="0" borderId="16" xfId="0" applyBorder="1" applyAlignment="1">
      <alignment horizontal="center"/>
    </xf>
    <xf numFmtId="0" fontId="5" fillId="0" borderId="16" xfId="0" applyFont="1" applyFill="1" applyBorder="1"/>
    <xf numFmtId="0" fontId="3" fillId="0" borderId="16" xfId="0" applyFont="1" applyBorder="1"/>
    <xf numFmtId="43" fontId="5" fillId="0" borderId="16" xfId="2" applyFont="1" applyFill="1" applyBorder="1"/>
    <xf numFmtId="43" fontId="3" fillId="0" borderId="22" xfId="2" applyFont="1" applyBorder="1"/>
    <xf numFmtId="0" fontId="0" fillId="0" borderId="9" xfId="0" applyBorder="1" applyAlignment="1">
      <alignment horizontal="center"/>
    </xf>
    <xf numFmtId="43" fontId="25" fillId="0" borderId="13" xfId="2" applyFont="1" applyBorder="1"/>
    <xf numFmtId="10" fontId="25" fillId="0" borderId="10" xfId="7" applyNumberFormat="1" applyFont="1" applyBorder="1"/>
    <xf numFmtId="166" fontId="0" fillId="0" borderId="0" xfId="0" applyNumberFormat="1" applyBorder="1"/>
    <xf numFmtId="10" fontId="5" fillId="0" borderId="7" xfId="7" applyNumberFormat="1" applyFont="1" applyFill="1" applyBorder="1"/>
    <xf numFmtId="10" fontId="5" fillId="0" borderId="10" xfId="7" applyNumberFormat="1" applyFont="1" applyFill="1" applyBorder="1"/>
    <xf numFmtId="0" fontId="27" fillId="0" borderId="0" xfId="0" applyFont="1" applyBorder="1"/>
    <xf numFmtId="10" fontId="25" fillId="0" borderId="0" xfId="7" applyNumberFormat="1" applyFont="1" applyBorder="1"/>
    <xf numFmtId="10" fontId="0" fillId="0" borderId="0" xfId="0" applyNumberFormat="1"/>
    <xf numFmtId="43" fontId="0" fillId="0" borderId="11" xfId="0" applyNumberFormat="1" applyBorder="1"/>
    <xf numFmtId="0" fontId="6" fillId="0" borderId="6" xfId="6" applyFont="1" applyFill="1" applyBorder="1" applyProtection="1">
      <protection locked="0"/>
    </xf>
    <xf numFmtId="4" fontId="0" fillId="0" borderId="7" xfId="0" applyNumberFormat="1" applyFill="1" applyBorder="1"/>
    <xf numFmtId="0" fontId="6" fillId="0" borderId="4" xfId="0" applyFont="1" applyBorder="1"/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39" fontId="0" fillId="0" borderId="7" xfId="0" applyNumberFormat="1" applyFill="1" applyBorder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/>
    <xf numFmtId="0" fontId="20" fillId="0" borderId="0" xfId="0" applyNumberFormat="1" applyFont="1" applyFill="1" applyBorder="1" applyAlignment="1" applyProtection="1">
      <alignment horizontal="left" vertical="top" wrapText="1"/>
    </xf>
    <xf numFmtId="164" fontId="5" fillId="0" borderId="7" xfId="5" applyNumberFormat="1" applyFont="1" applyFill="1" applyBorder="1" applyAlignment="1">
      <alignment horizontal="center" vertical="top" wrapText="1"/>
    </xf>
    <xf numFmtId="164" fontId="5" fillId="0" borderId="8" xfId="5" applyNumberFormat="1" applyFont="1" applyFill="1" applyBorder="1" applyAlignment="1">
      <alignment horizontal="center" vertical="top" wrapText="1"/>
    </xf>
    <xf numFmtId="39" fontId="5" fillId="0" borderId="7" xfId="5" applyNumberFormat="1" applyFont="1" applyFill="1" applyBorder="1" applyAlignment="1">
      <alignment horizontal="center" vertical="top" wrapText="1"/>
    </xf>
    <xf numFmtId="10" fontId="5" fillId="0" borderId="15" xfId="1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16" xfId="5" applyNumberFormat="1" applyFont="1" applyFill="1" applyBorder="1" applyAlignment="1">
      <alignment horizontal="center" vertical="top" wrapText="1"/>
    </xf>
    <xf numFmtId="39" fontId="5" fillId="0" borderId="16" xfId="5" applyNumberFormat="1" applyFont="1" applyFill="1" applyBorder="1" applyAlignment="1">
      <alignment horizontal="center" vertical="top" wrapText="1"/>
    </xf>
    <xf numFmtId="10" fontId="5" fillId="0" borderId="16" xfId="10" applyNumberFormat="1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vertical="center"/>
    </xf>
    <xf numFmtId="170" fontId="6" fillId="0" borderId="29" xfId="5" applyNumberFormat="1" applyFont="1" applyFill="1" applyBorder="1" applyAlignment="1">
      <alignment horizontal="right" vertical="center" wrapText="1"/>
    </xf>
    <xf numFmtId="43" fontId="6" fillId="0" borderId="29" xfId="5" applyNumberFormat="1" applyFont="1" applyFill="1" applyBorder="1" applyAlignment="1">
      <alignment vertical="center" wrapText="1"/>
    </xf>
    <xf numFmtId="10" fontId="6" fillId="0" borderId="29" xfId="10" applyNumberFormat="1" applyFont="1" applyFill="1" applyBorder="1" applyAlignment="1">
      <alignment horizontal="right" vertical="center" wrapText="1"/>
    </xf>
    <xf numFmtId="11" fontId="4" fillId="0" borderId="0" xfId="0" applyNumberFormat="1" applyFont="1" applyFill="1" applyBorder="1" applyAlignment="1"/>
    <xf numFmtId="0" fontId="6" fillId="0" borderId="29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vertical="center"/>
    </xf>
    <xf numFmtId="170" fontId="6" fillId="0" borderId="31" xfId="5" applyNumberFormat="1" applyFont="1" applyFill="1" applyBorder="1" applyAlignment="1">
      <alignment horizontal="right" vertical="center" wrapText="1"/>
    </xf>
    <xf numFmtId="43" fontId="6" fillId="0" borderId="31" xfId="5" applyNumberFormat="1" applyFont="1" applyFill="1" applyBorder="1" applyAlignment="1">
      <alignment vertical="center" wrapText="1"/>
    </xf>
    <xf numFmtId="10" fontId="6" fillId="0" borderId="31" xfId="10" applyNumberFormat="1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/>
    </xf>
    <xf numFmtId="170" fontId="5" fillId="0" borderId="13" xfId="5" applyNumberFormat="1" applyFont="1" applyFill="1" applyBorder="1" applyAlignment="1">
      <alignment horizontal="right" vertical="center" wrapText="1"/>
    </xf>
    <xf numFmtId="43" fontId="5" fillId="0" borderId="13" xfId="5" applyNumberFormat="1" applyFont="1" applyFill="1" applyBorder="1" applyAlignment="1">
      <alignment vertical="center" wrapText="1"/>
    </xf>
    <xf numFmtId="10" fontId="5" fillId="0" borderId="31" xfId="10" applyNumberFormat="1" applyFont="1" applyFill="1" applyBorder="1" applyAlignment="1">
      <alignment horizontal="right" vertical="center" wrapText="1"/>
    </xf>
    <xf numFmtId="10" fontId="5" fillId="0" borderId="13" xfId="1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/>
    </xf>
    <xf numFmtId="171" fontId="6" fillId="0" borderId="7" xfId="0" applyNumberFormat="1" applyFont="1" applyFill="1" applyBorder="1" applyAlignment="1">
      <alignment horizontal="right" vertical="top" wrapText="1"/>
    </xf>
    <xf numFmtId="172" fontId="6" fillId="0" borderId="7" xfId="5" applyNumberFormat="1" applyFont="1" applyFill="1" applyBorder="1"/>
    <xf numFmtId="10" fontId="6" fillId="0" borderId="7" xfId="5" applyNumberFormat="1" applyFont="1" applyFill="1" applyBorder="1"/>
    <xf numFmtId="0" fontId="6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center"/>
    </xf>
    <xf numFmtId="170" fontId="6" fillId="0" borderId="13" xfId="5" applyNumberFormat="1" applyFont="1" applyFill="1" applyBorder="1" applyAlignment="1">
      <alignment horizontal="right" vertical="center" wrapText="1"/>
    </xf>
    <xf numFmtId="43" fontId="6" fillId="0" borderId="13" xfId="5" applyNumberFormat="1" applyFont="1" applyFill="1" applyBorder="1" applyAlignment="1">
      <alignment vertical="center" wrapText="1"/>
    </xf>
    <xf numFmtId="10" fontId="6" fillId="0" borderId="13" xfId="10" applyNumberFormat="1" applyFont="1" applyFill="1" applyBorder="1" applyAlignment="1">
      <alignment horizontal="right" vertical="center" wrapText="1"/>
    </xf>
    <xf numFmtId="170" fontId="5" fillId="0" borderId="7" xfId="5" applyNumberFormat="1" applyFont="1" applyFill="1" applyBorder="1" applyAlignment="1">
      <alignment horizontal="center" vertical="center"/>
    </xf>
    <xf numFmtId="43" fontId="6" fillId="0" borderId="7" xfId="5" applyNumberFormat="1" applyFont="1" applyFill="1" applyBorder="1" applyAlignment="1">
      <alignment vertical="center" wrapText="1"/>
    </xf>
    <xf numFmtId="10" fontId="6" fillId="0" borderId="7" xfId="5" applyNumberFormat="1" applyFont="1" applyFill="1" applyBorder="1" applyAlignment="1">
      <alignment vertical="center" wrapText="1"/>
    </xf>
    <xf numFmtId="43" fontId="5" fillId="0" borderId="7" xfId="5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40" fontId="23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43" fontId="6" fillId="0" borderId="0" xfId="5" applyFont="1" applyFill="1" applyBorder="1" applyAlignment="1" applyProtection="1">
      <alignment horizontal="right"/>
      <protection locked="0"/>
    </xf>
    <xf numFmtId="173" fontId="23" fillId="0" borderId="0" xfId="0" applyNumberFormat="1" applyFont="1" applyFill="1" applyBorder="1" applyAlignment="1">
      <alignment horizontal="center"/>
    </xf>
    <xf numFmtId="166" fontId="6" fillId="0" borderId="0" xfId="5" applyNumberFormat="1" applyFont="1" applyFill="1" applyBorder="1" applyAlignment="1"/>
    <xf numFmtId="43" fontId="6" fillId="0" borderId="0" xfId="5" applyNumberFormat="1" applyFont="1" applyFill="1" applyBorder="1" applyAlignment="1"/>
    <xf numFmtId="0" fontId="4" fillId="0" borderId="0" xfId="0" applyFont="1" applyFill="1" applyBorder="1"/>
    <xf numFmtId="164" fontId="5" fillId="0" borderId="16" xfId="5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170" fontId="5" fillId="0" borderId="7" xfId="5" applyNumberFormat="1" applyFont="1" applyFill="1" applyBorder="1" applyAlignment="1">
      <alignment horizontal="right" vertical="center" wrapText="1"/>
    </xf>
    <xf numFmtId="10" fontId="5" fillId="0" borderId="7" xfId="1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5" fillId="0" borderId="13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170" fontId="5" fillId="0" borderId="16" xfId="5" applyNumberFormat="1" applyFont="1" applyFill="1" applyBorder="1" applyAlignment="1">
      <alignment horizontal="right" vertical="center" wrapText="1"/>
    </xf>
    <xf numFmtId="171" fontId="6" fillId="0" borderId="13" xfId="0" applyNumberFormat="1" applyFont="1" applyFill="1" applyBorder="1" applyAlignment="1">
      <alignment horizontal="right" vertical="top" wrapText="1"/>
    </xf>
    <xf numFmtId="43" fontId="5" fillId="0" borderId="16" xfId="5" applyNumberFormat="1" applyFont="1" applyFill="1" applyBorder="1" applyAlignment="1">
      <alignment vertical="center" wrapText="1"/>
    </xf>
    <xf numFmtId="172" fontId="6" fillId="0" borderId="13" xfId="5" applyNumberFormat="1" applyFont="1" applyFill="1" applyBorder="1"/>
    <xf numFmtId="10" fontId="5" fillId="0" borderId="16" xfId="1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center"/>
    </xf>
    <xf numFmtId="0" fontId="20" fillId="2" borderId="24" xfId="0" applyNumberFormat="1" applyFont="1" applyFill="1" applyBorder="1" applyAlignment="1" applyProtection="1">
      <alignment horizontal="left" vertical="top" wrapText="1"/>
    </xf>
    <xf numFmtId="0" fontId="22" fillId="0" borderId="24" xfId="0" applyNumberFormat="1" applyFont="1" applyFill="1" applyBorder="1" applyAlignment="1" applyProtection="1">
      <alignment horizontal="left" vertical="top" wrapText="1"/>
    </xf>
    <xf numFmtId="10" fontId="5" fillId="0" borderId="16" xfId="5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/>
    <xf numFmtId="0" fontId="4" fillId="0" borderId="26" xfId="0" applyNumberFormat="1" applyFont="1" applyFill="1" applyBorder="1" applyAlignment="1"/>
    <xf numFmtId="0" fontId="20" fillId="0" borderId="26" xfId="0" applyNumberFormat="1" applyFont="1" applyFill="1" applyBorder="1" applyAlignment="1" applyProtection="1">
      <alignment horizontal="left" vertical="top" wrapText="1"/>
    </xf>
    <xf numFmtId="0" fontId="4" fillId="0" borderId="22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6" xfId="0" applyNumberFormat="1" applyFont="1" applyFill="1" applyBorder="1" applyAlignment="1"/>
    <xf numFmtId="0" fontId="6" fillId="0" borderId="6" xfId="0" applyFont="1" applyFill="1" applyBorder="1"/>
    <xf numFmtId="0" fontId="4" fillId="0" borderId="6" xfId="0" applyFont="1" applyFill="1" applyBorder="1"/>
    <xf numFmtId="43" fontId="6" fillId="0" borderId="6" xfId="5" applyFont="1" applyFill="1" applyBorder="1" applyAlignment="1" applyProtection="1">
      <alignment horizontal="right"/>
      <protection locked="0"/>
    </xf>
    <xf numFmtId="0" fontId="4" fillId="0" borderId="11" xfId="0" applyNumberFormat="1" applyFont="1" applyFill="1" applyBorder="1" applyAlignment="1"/>
    <xf numFmtId="0" fontId="2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1" fillId="0" borderId="26" xfId="0" applyFont="1" applyFill="1" applyBorder="1" applyAlignment="1"/>
    <xf numFmtId="10" fontId="5" fillId="0" borderId="7" xfId="5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>
      <alignment wrapText="1"/>
    </xf>
  </cellXfs>
  <cellStyles count="11">
    <cellStyle name="_x000a_386grabber=m" xfId="1"/>
    <cellStyle name="Comma" xfId="2" builtinId="3"/>
    <cellStyle name="Comma 2" xfId="3"/>
    <cellStyle name="Comma 3" xfId="4"/>
    <cellStyle name="Comma 5" xfId="5"/>
    <cellStyle name="Normal" xfId="0" builtinId="0"/>
    <cellStyle name="Normal_VALUATION November 01" xfId="6"/>
    <cellStyle name="Percent" xfId="7" builtinId="5"/>
    <cellStyle name="Percent 2" xfId="8"/>
    <cellStyle name="Percent 3" xfId="9"/>
    <cellStyle name="Percent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1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8"/>
  <sheetViews>
    <sheetView zoomScaleNormal="100" workbookViewId="0"/>
  </sheetViews>
  <sheetFormatPr defaultRowHeight="15"/>
  <cols>
    <col min="1" max="1" width="2.42578125" style="97" customWidth="1"/>
    <col min="2" max="16384" width="9.140625" style="97"/>
  </cols>
  <sheetData>
    <row r="10" spans="2:15" ht="27.75">
      <c r="B10" s="297" t="s">
        <v>272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</row>
    <row r="11" spans="2:15" ht="9.75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298" t="s">
        <v>273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</row>
    <row r="13" spans="2:15">
      <c r="B13" s="299" t="s">
        <v>330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</row>
    <row r="14" spans="2:15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</row>
    <row r="16" spans="2:15">
      <c r="B16" s="299" t="s">
        <v>274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 ht="23.25">
      <c r="B18" s="296" t="s">
        <v>623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view="pageBreakPreview" zoomScale="85" zoomScaleNormal="85" zoomScaleSheetLayoutView="85" workbookViewId="0"/>
  </sheetViews>
  <sheetFormatPr defaultRowHeight="15"/>
  <cols>
    <col min="2" max="2" width="7.140625" bestFit="1" customWidth="1"/>
    <col min="4" max="4" width="85.5703125" bestFit="1" customWidth="1"/>
    <col min="5" max="5" width="9.42578125" customWidth="1"/>
    <col min="6" max="6" width="11.85546875" bestFit="1" customWidth="1"/>
    <col min="7" max="7" width="11.85546875" customWidth="1"/>
    <col min="8" max="8" width="10.85546875" bestFit="1" customWidth="1"/>
    <col min="9" max="9" width="2.85546875" customWidth="1"/>
    <col min="10" max="10" width="15.140625" bestFit="1" customWidth="1"/>
  </cols>
  <sheetData>
    <row r="1" spans="2:17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17" ht="19.5" thickBot="1">
      <c r="B2" s="300" t="s">
        <v>256</v>
      </c>
      <c r="C2" s="300"/>
      <c r="D2" s="300"/>
      <c r="E2" s="300"/>
      <c r="F2" s="300"/>
      <c r="G2" s="300"/>
      <c r="H2" s="300"/>
    </row>
    <row r="3" spans="2:17" ht="45.75" thickBot="1">
      <c r="B3" s="58" t="s">
        <v>57</v>
      </c>
      <c r="C3" s="58" t="s">
        <v>58</v>
      </c>
      <c r="D3" s="26" t="s">
        <v>59</v>
      </c>
      <c r="E3" s="26" t="s">
        <v>269</v>
      </c>
      <c r="F3" s="26" t="s">
        <v>60</v>
      </c>
      <c r="G3" s="59" t="s">
        <v>131</v>
      </c>
      <c r="H3" s="60" t="s">
        <v>61</v>
      </c>
    </row>
    <row r="4" spans="2:17" ht="16.5" thickBot="1">
      <c r="B4" s="86" t="s">
        <v>134</v>
      </c>
      <c r="C4" s="66"/>
      <c r="D4" s="76" t="s">
        <v>299</v>
      </c>
      <c r="E4" s="66"/>
      <c r="F4" s="66"/>
      <c r="G4" s="81">
        <v>0</v>
      </c>
      <c r="H4" s="80">
        <v>0</v>
      </c>
    </row>
    <row r="5" spans="2:17" ht="16.5" thickBot="1">
      <c r="B5" s="66"/>
      <c r="C5" s="66"/>
      <c r="D5" s="62" t="s">
        <v>295</v>
      </c>
      <c r="E5" s="66"/>
      <c r="F5" s="66"/>
      <c r="G5" s="81">
        <v>0</v>
      </c>
      <c r="H5" s="80">
        <v>0</v>
      </c>
    </row>
    <row r="6" spans="2:17" ht="15.75">
      <c r="B6" s="46"/>
      <c r="C6" s="46"/>
      <c r="D6" s="50"/>
      <c r="E6" s="46"/>
      <c r="F6" s="46"/>
      <c r="G6" s="53"/>
      <c r="H6" s="35"/>
    </row>
    <row r="7" spans="2:17" ht="16.5" thickBot="1">
      <c r="B7" s="87" t="s">
        <v>135</v>
      </c>
      <c r="C7" s="46"/>
      <c r="D7" s="50" t="s">
        <v>331</v>
      </c>
      <c r="E7" s="46"/>
      <c r="F7" s="46"/>
      <c r="G7" s="56">
        <v>0</v>
      </c>
      <c r="H7" s="40">
        <v>0</v>
      </c>
    </row>
    <row r="8" spans="2:17" ht="16.5" thickBot="1">
      <c r="B8" s="65"/>
      <c r="C8" s="66"/>
      <c r="D8" s="62" t="s">
        <v>295</v>
      </c>
      <c r="E8" s="67"/>
      <c r="F8" s="67"/>
      <c r="G8" s="63">
        <v>0</v>
      </c>
      <c r="H8" s="68">
        <v>0</v>
      </c>
    </row>
    <row r="9" spans="2:17" ht="15.75" thickBot="1">
      <c r="B9" s="46"/>
      <c r="C9" s="46"/>
      <c r="D9" s="46"/>
      <c r="E9" s="46"/>
      <c r="F9" s="46"/>
      <c r="G9" s="53"/>
      <c r="H9" s="35"/>
    </row>
    <row r="10" spans="2:17" ht="16.5" thickBot="1">
      <c r="B10" s="86" t="s">
        <v>264</v>
      </c>
      <c r="C10" s="66"/>
      <c r="D10" s="82" t="s">
        <v>205</v>
      </c>
      <c r="E10" s="66"/>
      <c r="F10" s="66"/>
      <c r="G10" s="200">
        <v>640.00000000000011</v>
      </c>
      <c r="H10" s="83">
        <v>0.99050205459554885</v>
      </c>
      <c r="I10" s="112"/>
      <c r="J10" s="166"/>
    </row>
    <row r="11" spans="2:17" ht="16.5" thickBot="1">
      <c r="B11" s="61"/>
      <c r="C11" s="61"/>
      <c r="D11" s="62" t="s">
        <v>295</v>
      </c>
      <c r="E11" s="61"/>
      <c r="F11" s="61"/>
      <c r="G11" s="63">
        <v>640.00000000000011</v>
      </c>
      <c r="H11" s="64">
        <v>0.99050205459554885</v>
      </c>
    </row>
    <row r="12" spans="2:17" ht="15.75" thickBot="1">
      <c r="B12" s="88"/>
      <c r="C12" s="88"/>
      <c r="D12" s="88"/>
      <c r="E12" s="88"/>
      <c r="F12" s="88"/>
      <c r="G12" s="88"/>
      <c r="H12" s="89"/>
    </row>
    <row r="13" spans="2:17" ht="16.5" thickBot="1">
      <c r="B13" s="86" t="s">
        <v>265</v>
      </c>
      <c r="C13" s="66"/>
      <c r="D13" s="76" t="s">
        <v>296</v>
      </c>
      <c r="E13" s="90"/>
      <c r="F13" s="90"/>
      <c r="G13" s="84">
        <v>6.136973699999885</v>
      </c>
      <c r="H13" s="127">
        <v>9.4979454044511451E-3</v>
      </c>
    </row>
    <row r="14" spans="2:17" ht="16.5" thickBot="1">
      <c r="B14" s="45"/>
      <c r="C14" s="45"/>
      <c r="D14" s="50" t="s">
        <v>295</v>
      </c>
      <c r="E14" s="45"/>
      <c r="F14" s="45"/>
      <c r="G14" s="55">
        <v>6.136973699999885</v>
      </c>
      <c r="H14" s="38">
        <v>9.4979454044511451E-3</v>
      </c>
    </row>
    <row r="15" spans="2:17" ht="16.5" thickBot="1">
      <c r="B15" s="61"/>
      <c r="C15" s="61"/>
      <c r="D15" s="62" t="s">
        <v>297</v>
      </c>
      <c r="E15" s="61"/>
      <c r="F15" s="61"/>
      <c r="G15" s="63">
        <v>646.1369737</v>
      </c>
      <c r="H15" s="74">
        <v>1</v>
      </c>
      <c r="Q15" s="177"/>
    </row>
    <row r="16" spans="2:17">
      <c r="B16" s="29"/>
      <c r="C16" s="1"/>
      <c r="D16" s="5"/>
      <c r="E16" s="4"/>
      <c r="F16" s="4"/>
      <c r="G16" s="1"/>
      <c r="H16" s="30"/>
    </row>
    <row r="17" spans="2:21">
      <c r="B17" s="29"/>
      <c r="C17" s="1"/>
      <c r="D17" s="17" t="s">
        <v>123</v>
      </c>
      <c r="E17" s="5"/>
      <c r="F17" s="5"/>
      <c r="G17" s="1"/>
      <c r="H17" s="30"/>
    </row>
    <row r="18" spans="2:21" ht="15.75">
      <c r="B18" s="29"/>
      <c r="C18" s="1"/>
      <c r="D18" s="3" t="s">
        <v>124</v>
      </c>
      <c r="E18" s="5"/>
      <c r="F18" s="22" t="s">
        <v>125</v>
      </c>
      <c r="G18" s="1"/>
      <c r="H18" s="30"/>
    </row>
    <row r="19" spans="2:21" ht="15.75">
      <c r="B19" s="29"/>
      <c r="C19" s="1"/>
      <c r="D19" s="3" t="s">
        <v>340</v>
      </c>
      <c r="E19" s="5"/>
      <c r="F19" s="22" t="s">
        <v>125</v>
      </c>
      <c r="G19" s="1"/>
      <c r="H19" s="30"/>
    </row>
    <row r="20" spans="2:21" ht="15.75">
      <c r="B20" s="29"/>
      <c r="C20" s="1"/>
      <c r="D20" s="3" t="s">
        <v>625</v>
      </c>
      <c r="E20" s="5"/>
      <c r="F20" s="23"/>
      <c r="G20" s="1"/>
      <c r="H20" s="30"/>
    </row>
    <row r="21" spans="2:21" s="167" customFormat="1" ht="15.75">
      <c r="B21" s="168"/>
      <c r="C21" s="169"/>
      <c r="D21" s="3" t="s">
        <v>332</v>
      </c>
      <c r="E21" s="170"/>
      <c r="F21" s="9">
        <v>13.490541</v>
      </c>
      <c r="G21" s="169"/>
      <c r="H21" s="171"/>
      <c r="P21"/>
      <c r="Q21"/>
      <c r="R21"/>
      <c r="S21"/>
      <c r="T21"/>
      <c r="U21"/>
    </row>
    <row r="22" spans="2:21" s="167" customFormat="1" ht="15.75">
      <c r="B22" s="168"/>
      <c r="C22" s="169"/>
      <c r="D22" s="3" t="s">
        <v>333</v>
      </c>
      <c r="E22" s="170"/>
      <c r="F22" s="9">
        <v>10</v>
      </c>
      <c r="G22" s="169"/>
      <c r="H22" s="171"/>
      <c r="P22"/>
      <c r="Q22"/>
      <c r="R22"/>
      <c r="S22"/>
      <c r="T22"/>
      <c r="U22"/>
    </row>
    <row r="23" spans="2:21" s="167" customFormat="1" ht="15.75">
      <c r="B23" s="168"/>
      <c r="C23" s="169"/>
      <c r="D23" s="3" t="s">
        <v>334</v>
      </c>
      <c r="E23" s="170"/>
      <c r="F23" s="9">
        <v>10.000000999999999</v>
      </c>
      <c r="G23" s="169"/>
      <c r="H23" s="171"/>
      <c r="P23"/>
      <c r="Q23"/>
      <c r="R23"/>
      <c r="S23"/>
      <c r="T23"/>
      <c r="U23"/>
    </row>
    <row r="24" spans="2:21" s="167" customFormat="1" ht="15.75">
      <c r="B24" s="168"/>
      <c r="C24" s="169"/>
      <c r="D24" s="3" t="s">
        <v>335</v>
      </c>
      <c r="E24" s="170"/>
      <c r="F24" s="9">
        <v>13.557733000000001</v>
      </c>
      <c r="G24" s="169"/>
      <c r="H24" s="171"/>
      <c r="P24"/>
      <c r="Q24"/>
      <c r="R24"/>
      <c r="S24"/>
      <c r="T24"/>
      <c r="U24"/>
    </row>
    <row r="25" spans="2:21" s="167" customFormat="1" ht="15.75">
      <c r="B25" s="168"/>
      <c r="C25" s="169"/>
      <c r="D25" s="3" t="s">
        <v>336</v>
      </c>
      <c r="E25" s="170"/>
      <c r="F25" s="9">
        <v>10.000000999999999</v>
      </c>
      <c r="G25" s="169"/>
      <c r="H25" s="171"/>
      <c r="P25"/>
      <c r="Q25"/>
      <c r="R25"/>
      <c r="S25"/>
      <c r="T25"/>
      <c r="U25"/>
    </row>
    <row r="26" spans="2:21" s="167" customFormat="1" ht="15.75">
      <c r="B26" s="168"/>
      <c r="C26" s="169"/>
      <c r="D26" s="3" t="s">
        <v>337</v>
      </c>
      <c r="E26" s="170"/>
      <c r="F26" s="9">
        <v>10</v>
      </c>
      <c r="G26" s="169"/>
      <c r="H26" s="171"/>
      <c r="P26"/>
      <c r="Q26"/>
      <c r="R26"/>
      <c r="S26"/>
      <c r="T26"/>
      <c r="U26"/>
    </row>
    <row r="27" spans="2:21" ht="15.75">
      <c r="B27" s="29"/>
      <c r="C27" s="1"/>
      <c r="D27" s="3" t="s">
        <v>540</v>
      </c>
      <c r="E27" s="5"/>
      <c r="F27" s="23"/>
      <c r="G27" s="1"/>
      <c r="H27" s="30"/>
    </row>
    <row r="28" spans="2:21" ht="15.75">
      <c r="B28" s="29"/>
      <c r="C28" s="1"/>
      <c r="D28" s="3" t="s">
        <v>332</v>
      </c>
      <c r="E28" s="5"/>
      <c r="F28" s="9">
        <v>13.582217</v>
      </c>
      <c r="G28" s="1"/>
      <c r="H28" s="30"/>
    </row>
    <row r="29" spans="2:21" ht="15.75">
      <c r="B29" s="29"/>
      <c r="C29" s="1"/>
      <c r="D29" s="3" t="s">
        <v>333</v>
      </c>
      <c r="E29" s="5"/>
      <c r="F29" s="9">
        <v>10</v>
      </c>
      <c r="G29" s="1"/>
      <c r="H29" s="30"/>
    </row>
    <row r="30" spans="2:21" ht="15.75">
      <c r="B30" s="29"/>
      <c r="C30" s="1"/>
      <c r="D30" s="3" t="s">
        <v>334</v>
      </c>
      <c r="E30" s="5"/>
      <c r="F30" s="9">
        <v>10.010572</v>
      </c>
      <c r="G30" s="1"/>
      <c r="H30" s="30"/>
      <c r="S30" s="177"/>
    </row>
    <row r="31" spans="2:21" ht="15.75">
      <c r="B31" s="29"/>
      <c r="C31" s="1"/>
      <c r="D31" s="3" t="s">
        <v>335</v>
      </c>
      <c r="E31" s="5"/>
      <c r="F31" s="9">
        <v>13.653570999999999</v>
      </c>
      <c r="G31" s="1"/>
      <c r="H31" s="30"/>
      <c r="S31" s="177"/>
    </row>
    <row r="32" spans="2:21" ht="15.75">
      <c r="B32" s="29"/>
      <c r="C32" s="1"/>
      <c r="D32" s="3" t="s">
        <v>336</v>
      </c>
      <c r="E32" s="5"/>
      <c r="F32" s="9">
        <v>10</v>
      </c>
      <c r="G32" s="1"/>
      <c r="H32" s="30"/>
      <c r="S32" s="177"/>
    </row>
    <row r="33" spans="2:19" ht="15.75">
      <c r="B33" s="29"/>
      <c r="C33" s="1"/>
      <c r="D33" s="3" t="s">
        <v>337</v>
      </c>
      <c r="E33" s="5"/>
      <c r="F33" s="9">
        <v>10.010992999999999</v>
      </c>
      <c r="G33" s="1"/>
      <c r="H33" s="30"/>
      <c r="S33" s="177"/>
    </row>
    <row r="34" spans="2:19" ht="15.75">
      <c r="B34" s="29"/>
      <c r="C34" s="1"/>
      <c r="D34" s="3" t="s">
        <v>255</v>
      </c>
      <c r="E34" s="5"/>
      <c r="F34" s="22" t="s">
        <v>125</v>
      </c>
      <c r="G34" s="1"/>
      <c r="H34" s="30"/>
    </row>
    <row r="35" spans="2:19" ht="15.75">
      <c r="B35" s="29"/>
      <c r="C35" s="1"/>
      <c r="D35" s="3" t="s">
        <v>127</v>
      </c>
      <c r="E35" s="5"/>
      <c r="F35" s="22" t="s">
        <v>125</v>
      </c>
      <c r="G35" s="1"/>
      <c r="H35" s="30"/>
    </row>
    <row r="36" spans="2:19" ht="15.75">
      <c r="B36" s="29"/>
      <c r="C36" s="1"/>
      <c r="D36" s="3" t="s">
        <v>203</v>
      </c>
      <c r="E36" s="5"/>
      <c r="F36" s="133">
        <v>1</v>
      </c>
      <c r="G36" s="1"/>
      <c r="H36" s="30"/>
    </row>
    <row r="37" spans="2:19" ht="15.75">
      <c r="B37" s="92"/>
      <c r="C37" s="1"/>
      <c r="D37" s="3" t="s">
        <v>204</v>
      </c>
      <c r="E37" s="5"/>
      <c r="F37" s="22" t="s">
        <v>125</v>
      </c>
      <c r="G37" s="1"/>
      <c r="H37" s="30"/>
    </row>
    <row r="38" spans="2:19" ht="15.75">
      <c r="B38" s="92"/>
      <c r="C38" s="1"/>
      <c r="D38" s="3" t="s">
        <v>333</v>
      </c>
      <c r="E38" s="5"/>
      <c r="F38" s="24"/>
      <c r="G38" s="1"/>
      <c r="H38" s="30"/>
    </row>
    <row r="39" spans="2:19" ht="15.75">
      <c r="B39" s="92"/>
      <c r="C39" s="1"/>
      <c r="D39" s="21" t="s">
        <v>270</v>
      </c>
      <c r="E39" s="5"/>
      <c r="F39" s="129">
        <v>4.9167999999999996E-2</v>
      </c>
      <c r="G39" s="1"/>
      <c r="H39" s="30"/>
      <c r="S39" s="177"/>
    </row>
    <row r="40" spans="2:19" ht="15.75">
      <c r="B40" s="92"/>
      <c r="C40" s="1"/>
      <c r="D40" s="21" t="s">
        <v>271</v>
      </c>
      <c r="E40" s="5"/>
      <c r="F40" s="129">
        <v>4.5601000000000003E-2</v>
      </c>
      <c r="G40" s="1"/>
      <c r="H40" s="30"/>
      <c r="S40" s="177"/>
    </row>
    <row r="41" spans="2:19" ht="15.75">
      <c r="B41" s="92"/>
      <c r="C41" s="1"/>
      <c r="D41" s="3" t="s">
        <v>336</v>
      </c>
      <c r="E41" s="5"/>
      <c r="F41" s="129"/>
      <c r="G41" s="1"/>
      <c r="H41" s="30"/>
    </row>
    <row r="42" spans="2:19" ht="15.75">
      <c r="B42" s="92"/>
      <c r="C42" s="1"/>
      <c r="D42" s="21" t="s">
        <v>270</v>
      </c>
      <c r="E42" s="5"/>
      <c r="F42" s="129">
        <v>5.1138000000000003E-2</v>
      </c>
      <c r="G42" s="1"/>
      <c r="H42" s="30"/>
      <c r="S42" s="177"/>
    </row>
    <row r="43" spans="2:19" ht="15.75">
      <c r="B43" s="92"/>
      <c r="C43" s="1"/>
      <c r="D43" s="21" t="s">
        <v>271</v>
      </c>
      <c r="E43" s="5"/>
      <c r="F43" s="129">
        <v>4.7427000000000011E-2</v>
      </c>
      <c r="G43" s="1"/>
      <c r="H43" s="30"/>
      <c r="S43" s="177"/>
    </row>
    <row r="44" spans="2:19" ht="15.75">
      <c r="B44" s="92"/>
      <c r="C44" s="1"/>
      <c r="D44" s="3" t="s">
        <v>334</v>
      </c>
      <c r="E44" s="5"/>
      <c r="F44" s="130"/>
      <c r="G44" s="1"/>
      <c r="H44" s="30"/>
    </row>
    <row r="45" spans="2:19" ht="15.75">
      <c r="B45" s="92"/>
      <c r="C45" s="1"/>
      <c r="D45" s="21" t="s">
        <v>270</v>
      </c>
      <c r="E45" s="5"/>
      <c r="F45" s="129">
        <v>4.1510999999999999E-2</v>
      </c>
      <c r="G45" s="1"/>
      <c r="H45" s="30"/>
    </row>
    <row r="46" spans="2:19" ht="15.75">
      <c r="B46" s="92"/>
      <c r="C46" s="1"/>
      <c r="D46" s="21" t="s">
        <v>271</v>
      </c>
      <c r="E46" s="5"/>
      <c r="F46" s="129">
        <v>3.8495000000000001E-2</v>
      </c>
      <c r="G46" s="1"/>
      <c r="H46" s="30"/>
    </row>
    <row r="47" spans="2:19" ht="15.75">
      <c r="B47" s="92"/>
      <c r="C47" s="1"/>
      <c r="D47" s="3" t="s">
        <v>337</v>
      </c>
      <c r="E47" s="5"/>
      <c r="F47" s="129"/>
      <c r="G47" s="1"/>
      <c r="H47" s="30"/>
    </row>
    <row r="48" spans="2:19" ht="15.75">
      <c r="B48" s="92"/>
      <c r="C48" s="1"/>
      <c r="D48" s="21" t="s">
        <v>270</v>
      </c>
      <c r="E48" s="5"/>
      <c r="F48" s="129">
        <v>4.3232E-2</v>
      </c>
      <c r="G48" s="1"/>
      <c r="H48" s="30"/>
    </row>
    <row r="49" spans="2:8" ht="15.75">
      <c r="B49" s="92"/>
      <c r="C49" s="1"/>
      <c r="D49" s="21" t="s">
        <v>271</v>
      </c>
      <c r="E49" s="5"/>
      <c r="F49" s="129">
        <v>4.0092000000000003E-2</v>
      </c>
      <c r="G49" s="1"/>
      <c r="H49" s="30"/>
    </row>
    <row r="50" spans="2:8" ht="15.75">
      <c r="B50" s="29"/>
      <c r="C50" s="1"/>
      <c r="D50" s="3" t="s">
        <v>130</v>
      </c>
      <c r="E50" s="5"/>
      <c r="F50" s="22" t="s">
        <v>125</v>
      </c>
      <c r="G50" s="1"/>
      <c r="H50" s="30"/>
    </row>
    <row r="51" spans="2:8" ht="16.5" thickBot="1">
      <c r="B51" s="34"/>
      <c r="C51" s="31"/>
      <c r="D51" s="25" t="s">
        <v>633</v>
      </c>
      <c r="E51" s="31"/>
      <c r="F51" s="93"/>
      <c r="G51" s="31"/>
      <c r="H51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13.7109375" bestFit="1" customWidth="1"/>
    <col min="4" max="4" width="68.28515625" customWidth="1"/>
    <col min="5" max="5" width="25.85546875" bestFit="1" customWidth="1"/>
    <col min="6" max="6" width="11.85546875" bestFit="1" customWidth="1"/>
    <col min="7" max="7" width="12.140625" customWidth="1"/>
    <col min="8" max="8" width="10.28515625" customWidth="1"/>
    <col min="9" max="9" width="2.42578125" style="114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262</v>
      </c>
      <c r="C2" s="300"/>
      <c r="D2" s="300"/>
      <c r="E2" s="300"/>
      <c r="F2" s="300"/>
      <c r="G2" s="300"/>
      <c r="H2" s="300"/>
    </row>
    <row r="3" spans="2:8" ht="45.75" thickBot="1">
      <c r="B3" s="58" t="s">
        <v>57</v>
      </c>
      <c r="C3" s="58" t="s">
        <v>58</v>
      </c>
      <c r="D3" s="26" t="s">
        <v>59</v>
      </c>
      <c r="E3" s="26" t="s">
        <v>263</v>
      </c>
      <c r="F3" s="94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29"/>
      <c r="G4" s="53"/>
      <c r="H4" s="35"/>
    </row>
    <row r="5" spans="2:8" ht="15.75">
      <c r="B5" s="46"/>
      <c r="C5" s="46"/>
      <c r="D5" s="49" t="s">
        <v>133</v>
      </c>
      <c r="E5" s="46"/>
      <c r="F5" s="29"/>
      <c r="G5" s="53"/>
      <c r="H5" s="35"/>
    </row>
    <row r="6" spans="2:8" ht="15.75">
      <c r="B6" s="44">
        <v>1</v>
      </c>
      <c r="C6" s="48" t="s">
        <v>71</v>
      </c>
      <c r="D6" s="48" t="s">
        <v>484</v>
      </c>
      <c r="E6" s="48" t="s">
        <v>405</v>
      </c>
      <c r="F6" s="52">
        <v>28250</v>
      </c>
      <c r="G6" s="117">
        <v>422.23862500000001</v>
      </c>
      <c r="H6" s="36">
        <v>0.3291665149497523</v>
      </c>
    </row>
    <row r="7" spans="2:8" ht="15.75">
      <c r="B7" s="44">
        <v>2</v>
      </c>
      <c r="C7" s="48" t="s">
        <v>79</v>
      </c>
      <c r="D7" s="48" t="s">
        <v>362</v>
      </c>
      <c r="E7" s="48" t="s">
        <v>80</v>
      </c>
      <c r="F7" s="52">
        <v>47861</v>
      </c>
      <c r="G7" s="117">
        <v>168.805747</v>
      </c>
      <c r="H7" s="36">
        <v>0.13159667579790837</v>
      </c>
    </row>
    <row r="8" spans="2:8" ht="15.75">
      <c r="B8" s="44">
        <v>3</v>
      </c>
      <c r="C8" s="48" t="s">
        <v>103</v>
      </c>
      <c r="D8" s="48" t="s">
        <v>493</v>
      </c>
      <c r="E8" s="48" t="s">
        <v>89</v>
      </c>
      <c r="F8" s="52">
        <v>76167</v>
      </c>
      <c r="G8" s="117">
        <v>105.11046</v>
      </c>
      <c r="H8" s="36">
        <v>8.1941446742266513E-2</v>
      </c>
    </row>
    <row r="9" spans="2:8" ht="15.75">
      <c r="B9" s="44">
        <v>4</v>
      </c>
      <c r="C9" s="48" t="s">
        <v>88</v>
      </c>
      <c r="D9" s="48" t="s">
        <v>428</v>
      </c>
      <c r="E9" s="48" t="s">
        <v>89</v>
      </c>
      <c r="F9" s="52">
        <v>71398</v>
      </c>
      <c r="G9" s="117">
        <v>102.81312</v>
      </c>
      <c r="H9" s="36">
        <v>8.0150498788476965E-2</v>
      </c>
    </row>
    <row r="10" spans="2:8" ht="15.75">
      <c r="B10" s="44">
        <v>5</v>
      </c>
      <c r="C10" s="48" t="s">
        <v>94</v>
      </c>
      <c r="D10" s="48" t="s">
        <v>489</v>
      </c>
      <c r="E10" s="48" t="s">
        <v>95</v>
      </c>
      <c r="F10" s="52">
        <v>31264</v>
      </c>
      <c r="G10" s="117">
        <v>82.927760000000006</v>
      </c>
      <c r="H10" s="36">
        <v>6.4648376855124215E-2</v>
      </c>
    </row>
    <row r="11" spans="2:8" ht="15.75">
      <c r="B11" s="44">
        <v>6</v>
      </c>
      <c r="C11" s="48" t="s">
        <v>157</v>
      </c>
      <c r="D11" s="48" t="s">
        <v>492</v>
      </c>
      <c r="E11" s="48" t="s">
        <v>80</v>
      </c>
      <c r="F11" s="52">
        <v>38695</v>
      </c>
      <c r="G11" s="117">
        <v>59.512909999999998</v>
      </c>
      <c r="H11" s="36">
        <v>4.6394754101944755E-2</v>
      </c>
    </row>
    <row r="12" spans="2:8" ht="15.75">
      <c r="B12" s="44">
        <v>7</v>
      </c>
      <c r="C12" s="48" t="s">
        <v>163</v>
      </c>
      <c r="D12" s="48" t="s">
        <v>403</v>
      </c>
      <c r="E12" s="48" t="s">
        <v>164</v>
      </c>
      <c r="F12" s="52">
        <v>17893</v>
      </c>
      <c r="G12" s="117">
        <v>57.087616500000003</v>
      </c>
      <c r="H12" s="36">
        <v>4.4504056847222299E-2</v>
      </c>
    </row>
    <row r="13" spans="2:8" ht="15.75">
      <c r="B13" s="44">
        <v>8</v>
      </c>
      <c r="C13" s="48" t="s">
        <v>101</v>
      </c>
      <c r="D13" s="48" t="s">
        <v>488</v>
      </c>
      <c r="E13" s="48" t="s">
        <v>89</v>
      </c>
      <c r="F13" s="52">
        <v>62621</v>
      </c>
      <c r="G13" s="117">
        <v>51.443151500000006</v>
      </c>
      <c r="H13" s="36">
        <v>4.0103775198886943E-2</v>
      </c>
    </row>
    <row r="14" spans="2:8" ht="15.75">
      <c r="B14" s="44">
        <v>9</v>
      </c>
      <c r="C14" s="48" t="s">
        <v>120</v>
      </c>
      <c r="D14" s="48" t="s">
        <v>413</v>
      </c>
      <c r="E14" s="48" t="s">
        <v>95</v>
      </c>
      <c r="F14" s="52">
        <v>3077</v>
      </c>
      <c r="G14" s="117">
        <v>27.913005499999997</v>
      </c>
      <c r="H14" s="36">
        <v>2.176027061050672E-2</v>
      </c>
    </row>
    <row r="15" spans="2:8" ht="15.75">
      <c r="B15" s="44">
        <v>10</v>
      </c>
      <c r="C15" s="48" t="s">
        <v>183</v>
      </c>
      <c r="D15" s="48" t="s">
        <v>490</v>
      </c>
      <c r="E15" s="48" t="s">
        <v>80</v>
      </c>
      <c r="F15" s="52">
        <v>34681</v>
      </c>
      <c r="G15" s="117">
        <v>27.762140499999997</v>
      </c>
      <c r="H15" s="36">
        <v>2.1642660085704792E-2</v>
      </c>
    </row>
    <row r="16" spans="2:8" ht="15.75">
      <c r="B16" s="44">
        <v>11</v>
      </c>
      <c r="C16" s="48" t="s">
        <v>118</v>
      </c>
      <c r="D16" s="48" t="s">
        <v>485</v>
      </c>
      <c r="E16" s="48" t="s">
        <v>89</v>
      </c>
      <c r="F16" s="52">
        <v>4682</v>
      </c>
      <c r="G16" s="117">
        <v>23.974181000000002</v>
      </c>
      <c r="H16" s="36">
        <v>1.868966300405267E-2</v>
      </c>
    </row>
    <row r="17" spans="2:8" ht="15.75">
      <c r="B17" s="44">
        <v>12</v>
      </c>
      <c r="C17" s="48" t="s">
        <v>175</v>
      </c>
      <c r="D17" s="48" t="s">
        <v>376</v>
      </c>
      <c r="E17" s="48" t="s">
        <v>95</v>
      </c>
      <c r="F17" s="52">
        <v>12424</v>
      </c>
      <c r="G17" s="117">
        <v>23.363332000000003</v>
      </c>
      <c r="H17" s="36">
        <v>1.8213460627989748E-2</v>
      </c>
    </row>
    <row r="18" spans="2:8" ht="15.75">
      <c r="B18" s="44">
        <v>13</v>
      </c>
      <c r="C18" s="48" t="s">
        <v>258</v>
      </c>
      <c r="D18" s="48" t="s">
        <v>487</v>
      </c>
      <c r="E18" s="48" t="s">
        <v>405</v>
      </c>
      <c r="F18" s="52">
        <v>7975</v>
      </c>
      <c r="G18" s="117">
        <v>19.339375</v>
      </c>
      <c r="H18" s="36">
        <v>1.507648588533644E-2</v>
      </c>
    </row>
    <row r="19" spans="2:8" ht="15.75">
      <c r="B19" s="44">
        <v>14</v>
      </c>
      <c r="C19" s="48" t="s">
        <v>167</v>
      </c>
      <c r="D19" s="48" t="s">
        <v>491</v>
      </c>
      <c r="E19" s="48" t="s">
        <v>89</v>
      </c>
      <c r="F19" s="52">
        <v>24264</v>
      </c>
      <c r="G19" s="117">
        <v>14.98302</v>
      </c>
      <c r="H19" s="36">
        <v>1.1680382098682796E-2</v>
      </c>
    </row>
    <row r="20" spans="2:8" ht="15.75">
      <c r="B20" s="44">
        <v>15</v>
      </c>
      <c r="C20" s="48" t="s">
        <v>42</v>
      </c>
      <c r="D20" s="48" t="s">
        <v>519</v>
      </c>
      <c r="E20" s="48" t="s">
        <v>89</v>
      </c>
      <c r="F20" s="52">
        <v>2178</v>
      </c>
      <c r="G20" s="117">
        <v>14.602401</v>
      </c>
      <c r="H20" s="36">
        <v>1.1383661187009545E-2</v>
      </c>
    </row>
    <row r="21" spans="2:8" ht="15.75">
      <c r="B21" s="44">
        <v>16</v>
      </c>
      <c r="C21" s="48" t="s">
        <v>259</v>
      </c>
      <c r="D21" s="48" t="s">
        <v>499</v>
      </c>
      <c r="E21" s="48" t="s">
        <v>89</v>
      </c>
      <c r="F21" s="52">
        <v>14178</v>
      </c>
      <c r="G21" s="117">
        <v>14.567895</v>
      </c>
      <c r="H21" s="36">
        <v>1.1356761185227719E-2</v>
      </c>
    </row>
    <row r="22" spans="2:8" ht="15.75">
      <c r="B22" s="44">
        <v>17</v>
      </c>
      <c r="C22" s="48" t="s">
        <v>115</v>
      </c>
      <c r="D22" s="48" t="s">
        <v>363</v>
      </c>
      <c r="E22" s="48" t="s">
        <v>91</v>
      </c>
      <c r="F22" s="52">
        <v>50834</v>
      </c>
      <c r="G22" s="117">
        <v>12.759333999999999</v>
      </c>
      <c r="H22" s="36">
        <v>9.9468529338354178E-3</v>
      </c>
    </row>
    <row r="23" spans="2:8" ht="15.75">
      <c r="B23" s="44">
        <v>18</v>
      </c>
      <c r="C23" s="48" t="s">
        <v>261</v>
      </c>
      <c r="D23" s="48" t="s">
        <v>500</v>
      </c>
      <c r="E23" s="48" t="s">
        <v>361</v>
      </c>
      <c r="F23" s="52">
        <v>4468</v>
      </c>
      <c r="G23" s="117">
        <v>11.793286</v>
      </c>
      <c r="H23" s="36">
        <v>9.1937464328984697E-3</v>
      </c>
    </row>
    <row r="24" spans="2:8" ht="15.75">
      <c r="B24" s="44">
        <v>19</v>
      </c>
      <c r="C24" s="48" t="s">
        <v>260</v>
      </c>
      <c r="D24" s="48" t="s">
        <v>486</v>
      </c>
      <c r="E24" s="48" t="s">
        <v>80</v>
      </c>
      <c r="F24" s="52">
        <v>2465</v>
      </c>
      <c r="G24" s="117">
        <v>10.869417500000001</v>
      </c>
      <c r="H24" s="36">
        <v>8.4735219995774897E-3</v>
      </c>
    </row>
    <row r="25" spans="2:8" ht="15.75">
      <c r="B25" s="44">
        <v>20</v>
      </c>
      <c r="C25" s="48" t="s">
        <v>257</v>
      </c>
      <c r="D25" s="48" t="s">
        <v>494</v>
      </c>
      <c r="E25" s="48" t="s">
        <v>89</v>
      </c>
      <c r="F25" s="52">
        <v>53751</v>
      </c>
      <c r="G25" s="117">
        <v>10.132063499999999</v>
      </c>
      <c r="H25" s="36">
        <v>7.8986995364163787E-3</v>
      </c>
    </row>
    <row r="26" spans="2:8" ht="15.75">
      <c r="B26" s="44">
        <v>21</v>
      </c>
      <c r="C26" s="48" t="s">
        <v>188</v>
      </c>
      <c r="D26" s="48" t="s">
        <v>404</v>
      </c>
      <c r="E26" s="48" t="s">
        <v>405</v>
      </c>
      <c r="F26" s="52">
        <v>54120</v>
      </c>
      <c r="G26" s="117">
        <v>9.2815799999999999</v>
      </c>
      <c r="H26" s="36">
        <v>7.2356841864652296E-3</v>
      </c>
    </row>
    <row r="27" spans="2:8" ht="15.75">
      <c r="B27" s="44">
        <v>22</v>
      </c>
      <c r="C27" s="48" t="s">
        <v>2</v>
      </c>
      <c r="D27" s="48" t="s">
        <v>520</v>
      </c>
      <c r="E27" s="48" t="s">
        <v>89</v>
      </c>
      <c r="F27" s="52">
        <v>8230</v>
      </c>
      <c r="G27" s="117">
        <v>7.7773500000000002</v>
      </c>
      <c r="H27" s="36">
        <v>6.0630246582591921E-3</v>
      </c>
    </row>
    <row r="28" spans="2:8" ht="16.5" thickBot="1">
      <c r="B28" s="44">
        <v>23</v>
      </c>
      <c r="C28" s="48" t="s">
        <v>23</v>
      </c>
      <c r="D28" s="48" t="s">
        <v>532</v>
      </c>
      <c r="E28" s="48" t="s">
        <v>89</v>
      </c>
      <c r="F28" s="52">
        <v>23697</v>
      </c>
      <c r="G28" s="117">
        <v>2.8554884999999999</v>
      </c>
      <c r="H28" s="36">
        <v>2.2260663576765291E-3</v>
      </c>
    </row>
    <row r="29" spans="2:8" ht="16.5" thickBot="1">
      <c r="B29" s="61"/>
      <c r="C29" s="61"/>
      <c r="D29" s="62" t="s">
        <v>295</v>
      </c>
      <c r="E29" s="61"/>
      <c r="F29" s="79"/>
      <c r="G29" s="118">
        <v>1281.9132595000005</v>
      </c>
      <c r="H29" s="64">
        <v>0.99934704007122166</v>
      </c>
    </row>
    <row r="30" spans="2:8">
      <c r="B30" s="88"/>
      <c r="C30" s="88"/>
      <c r="D30" s="88"/>
      <c r="E30" s="88"/>
      <c r="F30" s="95"/>
      <c r="G30" s="88"/>
      <c r="H30" s="89"/>
    </row>
    <row r="31" spans="2:8" ht="16.5" thickBot="1">
      <c r="B31" s="69" t="s">
        <v>135</v>
      </c>
      <c r="C31" s="46"/>
      <c r="D31" s="50" t="s">
        <v>331</v>
      </c>
      <c r="E31" s="46"/>
      <c r="F31" s="46"/>
      <c r="G31" s="56">
        <v>0</v>
      </c>
      <c r="H31" s="40">
        <v>0</v>
      </c>
    </row>
    <row r="32" spans="2:8" ht="16.5" thickBot="1">
      <c r="B32" s="65"/>
      <c r="C32" s="66"/>
      <c r="D32" s="62" t="s">
        <v>295</v>
      </c>
      <c r="E32" s="67"/>
      <c r="F32" s="67"/>
      <c r="G32" s="63">
        <v>0</v>
      </c>
      <c r="H32" s="68">
        <v>0</v>
      </c>
    </row>
    <row r="33" spans="2:8" ht="15.75" thickBot="1">
      <c r="B33" s="88"/>
      <c r="C33" s="88"/>
      <c r="D33" s="88"/>
      <c r="E33" s="88"/>
      <c r="F33" s="95"/>
      <c r="G33" s="88"/>
      <c r="H33" s="89"/>
    </row>
    <row r="34" spans="2:8" ht="16.5" thickBot="1">
      <c r="B34" s="75" t="s">
        <v>264</v>
      </c>
      <c r="C34" s="66"/>
      <c r="D34" s="76" t="s">
        <v>296</v>
      </c>
      <c r="E34" s="90"/>
      <c r="F34" s="96"/>
      <c r="G34" s="84">
        <v>0.83758489999945596</v>
      </c>
      <c r="H34" s="85">
        <v>6.529599287780878E-4</v>
      </c>
    </row>
    <row r="35" spans="2:8" ht="16.5" thickBot="1">
      <c r="B35" s="45"/>
      <c r="C35" s="45"/>
      <c r="D35" s="50" t="s">
        <v>295</v>
      </c>
      <c r="E35" s="45"/>
      <c r="F35" s="37"/>
      <c r="G35" s="55">
        <v>0.83758489999945596</v>
      </c>
      <c r="H35" s="38">
        <v>6.529599287780878E-4</v>
      </c>
    </row>
    <row r="36" spans="2:8" ht="16.5" thickBot="1">
      <c r="B36" s="61"/>
      <c r="C36" s="61"/>
      <c r="D36" s="62" t="s">
        <v>297</v>
      </c>
      <c r="E36" s="61"/>
      <c r="F36" s="79"/>
      <c r="G36" s="63">
        <v>1282.7508444</v>
      </c>
      <c r="H36" s="74">
        <v>0.99999999999999978</v>
      </c>
    </row>
    <row r="37" spans="2:8">
      <c r="B37" s="29"/>
      <c r="C37" s="1"/>
      <c r="D37" s="5" t="s">
        <v>122</v>
      </c>
      <c r="E37" s="4"/>
      <c r="F37" s="4"/>
      <c r="G37" s="1"/>
      <c r="H37" s="30"/>
    </row>
    <row r="38" spans="2:8">
      <c r="B38" s="29"/>
      <c r="C38" s="1"/>
      <c r="D38" s="17" t="s">
        <v>123</v>
      </c>
      <c r="E38" s="5"/>
      <c r="F38" s="5"/>
      <c r="G38" s="1"/>
      <c r="H38" s="30"/>
    </row>
    <row r="39" spans="2:8" ht="15.75">
      <c r="B39" s="29"/>
      <c r="C39" s="1"/>
      <c r="D39" s="3" t="s">
        <v>124</v>
      </c>
      <c r="E39" s="5"/>
      <c r="F39" s="7" t="s">
        <v>125</v>
      </c>
      <c r="G39" s="1"/>
      <c r="H39" s="30"/>
    </row>
    <row r="40" spans="2:8" ht="15.75">
      <c r="B40" s="29"/>
      <c r="C40" s="1"/>
      <c r="D40" s="3" t="s">
        <v>340</v>
      </c>
      <c r="E40" s="5"/>
      <c r="F40" s="22" t="s">
        <v>125</v>
      </c>
      <c r="G40" s="1"/>
      <c r="H40" s="30"/>
    </row>
    <row r="41" spans="2:8" ht="15.75">
      <c r="B41" s="29"/>
      <c r="C41" s="1"/>
      <c r="D41" s="3" t="s">
        <v>625</v>
      </c>
      <c r="E41" s="5"/>
      <c r="F41" s="9">
        <v>327.03881000000001</v>
      </c>
      <c r="G41" s="1"/>
      <c r="H41" s="30"/>
    </row>
    <row r="42" spans="2:8" ht="15.75">
      <c r="B42" s="29"/>
      <c r="C42" s="1"/>
      <c r="D42" s="3" t="s">
        <v>540</v>
      </c>
      <c r="E42" s="5"/>
      <c r="F42" s="9">
        <v>305.65047199999998</v>
      </c>
      <c r="G42" s="1"/>
      <c r="H42" s="30"/>
    </row>
    <row r="43" spans="2:8" ht="15.75">
      <c r="B43" s="29"/>
      <c r="C43" s="1"/>
      <c r="D43" s="3" t="s">
        <v>126</v>
      </c>
      <c r="E43" s="5"/>
      <c r="F43" s="7" t="s">
        <v>125</v>
      </c>
      <c r="G43" s="1"/>
      <c r="H43" s="30"/>
    </row>
    <row r="44" spans="2:8" ht="15.75">
      <c r="B44" s="29"/>
      <c r="C44" s="1"/>
      <c r="D44" s="3" t="s">
        <v>127</v>
      </c>
      <c r="E44" s="5"/>
      <c r="F44" s="7" t="s">
        <v>125</v>
      </c>
      <c r="G44" s="1"/>
      <c r="H44" s="30"/>
    </row>
    <row r="45" spans="2:8" ht="15.75">
      <c r="B45" s="29"/>
      <c r="C45" s="1"/>
      <c r="D45" s="3" t="s">
        <v>128</v>
      </c>
      <c r="E45" s="5"/>
      <c r="F45" s="11">
        <v>15.659547441704111</v>
      </c>
      <c r="G45" s="1"/>
      <c r="H45" s="30"/>
    </row>
    <row r="46" spans="2:8" ht="15.75">
      <c r="B46" s="29"/>
      <c r="C46" s="1"/>
      <c r="D46" s="3" t="s">
        <v>129</v>
      </c>
      <c r="E46" s="5"/>
      <c r="F46" s="11" t="s">
        <v>125</v>
      </c>
      <c r="G46" s="1"/>
      <c r="H46" s="30"/>
    </row>
    <row r="47" spans="2:8" ht="15.75">
      <c r="B47" s="29"/>
      <c r="C47" s="1"/>
      <c r="D47" s="3" t="s">
        <v>130</v>
      </c>
      <c r="E47" s="5"/>
      <c r="F47" s="7" t="s">
        <v>125</v>
      </c>
      <c r="G47" s="1"/>
      <c r="H47" s="30"/>
    </row>
    <row r="48" spans="2:8" ht="16.5" thickBot="1">
      <c r="B48" s="34"/>
      <c r="C48" s="31"/>
      <c r="D48" s="25" t="s">
        <v>633</v>
      </c>
      <c r="E48" s="31"/>
      <c r="F48" s="31"/>
      <c r="G48" s="31"/>
      <c r="H48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2"/>
  <sheetViews>
    <sheetView view="pageBreakPreview" topLeftCell="A85" zoomScale="85" zoomScaleNormal="85" zoomScaleSheetLayoutView="85" workbookViewId="0">
      <selection activeCell="A85" sqref="A85"/>
    </sheetView>
  </sheetViews>
  <sheetFormatPr defaultRowHeight="15"/>
  <cols>
    <col min="2" max="2" width="7.28515625" bestFit="1" customWidth="1"/>
    <col min="3" max="3" width="13.42578125" bestFit="1" customWidth="1"/>
    <col min="4" max="4" width="78" customWidth="1"/>
    <col min="5" max="5" width="24.42578125" customWidth="1"/>
    <col min="6" max="6" width="12.42578125" customWidth="1"/>
    <col min="7" max="7" width="13.5703125" bestFit="1" customWidth="1"/>
    <col min="8" max="8" width="10.85546875" bestFit="1" customWidth="1"/>
    <col min="9" max="9" width="2.5703125" customWidth="1"/>
    <col min="10" max="10" width="11.28515625" bestFit="1" customWidth="1"/>
    <col min="11" max="11" width="12.7109375" bestFit="1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293</v>
      </c>
      <c r="C2" s="300"/>
      <c r="D2" s="300"/>
      <c r="E2" s="300"/>
      <c r="F2" s="300"/>
      <c r="G2" s="300"/>
      <c r="H2" s="300"/>
    </row>
    <row r="3" spans="2:8" ht="30.75" thickBot="1">
      <c r="B3" s="58" t="s">
        <v>57</v>
      </c>
      <c r="C3" s="58" t="s">
        <v>58</v>
      </c>
      <c r="D3" s="26" t="s">
        <v>59</v>
      </c>
      <c r="E3" s="26" t="s">
        <v>263</v>
      </c>
      <c r="F3" s="94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29"/>
      <c r="G4" s="53"/>
      <c r="H4" s="35"/>
    </row>
    <row r="5" spans="2:8" ht="15.75">
      <c r="B5" s="46"/>
      <c r="C5" s="46"/>
      <c r="D5" s="49" t="s">
        <v>133</v>
      </c>
      <c r="E5" s="46"/>
      <c r="F5" s="29"/>
      <c r="G5" s="53"/>
      <c r="H5" s="35"/>
    </row>
    <row r="6" spans="2:8" ht="15.75">
      <c r="B6" s="44">
        <v>1</v>
      </c>
      <c r="C6" s="48" t="s">
        <v>609</v>
      </c>
      <c r="D6" s="48" t="s">
        <v>409</v>
      </c>
      <c r="E6" s="48" t="s">
        <v>67</v>
      </c>
      <c r="F6" s="52">
        <v>168875</v>
      </c>
      <c r="G6" s="117">
        <v>596.29762500000004</v>
      </c>
      <c r="H6" s="36">
        <v>5.6603827364120021E-2</v>
      </c>
    </row>
    <row r="7" spans="2:8" ht="15.75">
      <c r="B7" s="44">
        <v>2</v>
      </c>
      <c r="C7" s="48" t="s">
        <v>570</v>
      </c>
      <c r="D7" s="48" t="s">
        <v>359</v>
      </c>
      <c r="E7" s="48" t="s">
        <v>67</v>
      </c>
      <c r="F7" s="52">
        <v>67339</v>
      </c>
      <c r="G7" s="117">
        <v>338.31113600000003</v>
      </c>
      <c r="H7" s="36">
        <v>3.2114340783267969E-2</v>
      </c>
    </row>
    <row r="8" spans="2:8" ht="15.75">
      <c r="B8" s="44">
        <v>3</v>
      </c>
      <c r="C8" s="48" t="s">
        <v>108</v>
      </c>
      <c r="D8" s="48" t="s">
        <v>429</v>
      </c>
      <c r="E8" s="48" t="s">
        <v>66</v>
      </c>
      <c r="F8" s="52">
        <v>18200</v>
      </c>
      <c r="G8" s="117">
        <v>290.63580000000002</v>
      </c>
      <c r="H8" s="36">
        <v>2.7588737501734833E-2</v>
      </c>
    </row>
    <row r="9" spans="2:8" ht="15.75">
      <c r="B9" s="44">
        <v>4</v>
      </c>
      <c r="C9" s="48" t="s">
        <v>65</v>
      </c>
      <c r="D9" s="48" t="s">
        <v>414</v>
      </c>
      <c r="E9" s="48" t="s">
        <v>66</v>
      </c>
      <c r="F9" s="52">
        <v>13842</v>
      </c>
      <c r="G9" s="117">
        <v>273.04037099999999</v>
      </c>
      <c r="H9" s="36">
        <v>2.5918483280089003E-2</v>
      </c>
    </row>
    <row r="10" spans="2:8" ht="15.75">
      <c r="B10" s="44">
        <v>5</v>
      </c>
      <c r="C10" s="48" t="s">
        <v>70</v>
      </c>
      <c r="D10" s="48" t="s">
        <v>351</v>
      </c>
      <c r="E10" s="48" t="s">
        <v>67</v>
      </c>
      <c r="F10" s="52">
        <v>27341</v>
      </c>
      <c r="G10" s="117">
        <v>260.17695600000002</v>
      </c>
      <c r="H10" s="36">
        <v>2.4697417672167068E-2</v>
      </c>
    </row>
    <row r="11" spans="2:8" ht="15.75">
      <c r="B11" s="44">
        <v>6</v>
      </c>
      <c r="C11" s="48" t="s">
        <v>136</v>
      </c>
      <c r="D11" s="48" t="s">
        <v>410</v>
      </c>
      <c r="E11" s="48" t="s">
        <v>67</v>
      </c>
      <c r="F11" s="52">
        <v>32208</v>
      </c>
      <c r="G11" s="117">
        <v>258.45309600000002</v>
      </c>
      <c r="H11" s="36">
        <v>2.4533779465759804E-2</v>
      </c>
    </row>
    <row r="12" spans="2:8" ht="15.75">
      <c r="B12" s="44">
        <v>7</v>
      </c>
      <c r="C12" s="48" t="s">
        <v>185</v>
      </c>
      <c r="D12" s="48" t="s">
        <v>401</v>
      </c>
      <c r="E12" s="48" t="s">
        <v>66</v>
      </c>
      <c r="F12" s="52">
        <v>9463</v>
      </c>
      <c r="G12" s="117">
        <v>245.42763649999998</v>
      </c>
      <c r="H12" s="36">
        <v>2.3297331708859313E-2</v>
      </c>
    </row>
    <row r="13" spans="2:8" ht="15.75">
      <c r="B13" s="44">
        <v>8</v>
      </c>
      <c r="C13" s="48" t="s">
        <v>146</v>
      </c>
      <c r="D13" s="48" t="s">
        <v>392</v>
      </c>
      <c r="E13" s="48" t="s">
        <v>147</v>
      </c>
      <c r="F13" s="52">
        <v>1234</v>
      </c>
      <c r="G13" s="117">
        <v>240.13084699999999</v>
      </c>
      <c r="H13" s="36">
        <v>2.2794531520040712E-2</v>
      </c>
    </row>
    <row r="14" spans="2:8" ht="15.75">
      <c r="B14" s="44">
        <v>9</v>
      </c>
      <c r="C14" s="48" t="s">
        <v>100</v>
      </c>
      <c r="D14" s="48" t="s">
        <v>366</v>
      </c>
      <c r="E14" s="48" t="s">
        <v>77</v>
      </c>
      <c r="F14" s="52">
        <v>5796</v>
      </c>
      <c r="G14" s="117">
        <v>192.99520800000002</v>
      </c>
      <c r="H14" s="36">
        <v>1.8320159225411029E-2</v>
      </c>
    </row>
    <row r="15" spans="2:8" ht="15.75">
      <c r="B15" s="44">
        <v>10</v>
      </c>
      <c r="C15" s="48" t="s">
        <v>86</v>
      </c>
      <c r="D15" s="48" t="s">
        <v>358</v>
      </c>
      <c r="E15" s="48" t="s">
        <v>67</v>
      </c>
      <c r="F15" s="52">
        <v>14878</v>
      </c>
      <c r="G15" s="117">
        <v>188.04304199999999</v>
      </c>
      <c r="H15" s="36">
        <v>1.7850072581442816E-2</v>
      </c>
    </row>
    <row r="16" spans="2:8" ht="15.75">
      <c r="B16" s="44">
        <v>11</v>
      </c>
      <c r="C16" s="48" t="s">
        <v>72</v>
      </c>
      <c r="D16" s="48" t="s">
        <v>427</v>
      </c>
      <c r="E16" s="48" t="s">
        <v>66</v>
      </c>
      <c r="F16" s="52">
        <v>7347</v>
      </c>
      <c r="G16" s="117">
        <v>187.95462749999999</v>
      </c>
      <c r="H16" s="36">
        <v>1.7841679794209284E-2</v>
      </c>
    </row>
    <row r="17" spans="2:8" ht="15.75">
      <c r="B17" s="44">
        <v>12</v>
      </c>
      <c r="C17" s="48" t="s">
        <v>141</v>
      </c>
      <c r="D17" s="48" t="s">
        <v>411</v>
      </c>
      <c r="E17" s="48" t="s">
        <v>67</v>
      </c>
      <c r="F17" s="52">
        <v>23587</v>
      </c>
      <c r="G17" s="117">
        <v>182.10343350000002</v>
      </c>
      <c r="H17" s="36">
        <v>1.7286252502259274E-2</v>
      </c>
    </row>
    <row r="18" spans="2:8" ht="15.75">
      <c r="B18" s="44">
        <v>13</v>
      </c>
      <c r="C18" s="48" t="s">
        <v>137</v>
      </c>
      <c r="D18" s="48" t="s">
        <v>389</v>
      </c>
      <c r="E18" s="48" t="s">
        <v>138</v>
      </c>
      <c r="F18" s="52">
        <v>47240</v>
      </c>
      <c r="G18" s="117">
        <v>180.29146</v>
      </c>
      <c r="H18" s="36">
        <v>1.7114250081182447E-2</v>
      </c>
    </row>
    <row r="19" spans="2:8" ht="15.75">
      <c r="B19" s="44">
        <v>14</v>
      </c>
      <c r="C19" s="48" t="s">
        <v>62</v>
      </c>
      <c r="D19" s="48" t="s">
        <v>356</v>
      </c>
      <c r="E19" s="48" t="s">
        <v>63</v>
      </c>
      <c r="F19" s="52">
        <v>48341</v>
      </c>
      <c r="G19" s="117">
        <v>178.23326699999998</v>
      </c>
      <c r="H19" s="36">
        <v>1.6918875160388421E-2</v>
      </c>
    </row>
    <row r="20" spans="2:8" ht="15.75">
      <c r="B20" s="44">
        <v>15</v>
      </c>
      <c r="C20" s="48" t="s">
        <v>36</v>
      </c>
      <c r="D20" s="48" t="s">
        <v>523</v>
      </c>
      <c r="E20" s="48" t="s">
        <v>69</v>
      </c>
      <c r="F20" s="52">
        <v>5103</v>
      </c>
      <c r="G20" s="117">
        <v>177.78596850000002</v>
      </c>
      <c r="H20" s="36">
        <v>1.6876415143757921E-2</v>
      </c>
    </row>
    <row r="21" spans="2:8" ht="15.75">
      <c r="B21" s="44">
        <v>16</v>
      </c>
      <c r="C21" s="48" t="s">
        <v>112</v>
      </c>
      <c r="D21" s="48" t="s">
        <v>113</v>
      </c>
      <c r="E21" s="48" t="s">
        <v>67</v>
      </c>
      <c r="F21" s="52">
        <v>16016</v>
      </c>
      <c r="G21" s="117">
        <v>173.59742399999999</v>
      </c>
      <c r="H21" s="36">
        <v>1.647881562324174E-2</v>
      </c>
    </row>
    <row r="22" spans="2:8" ht="15.75">
      <c r="B22" s="44">
        <v>17</v>
      </c>
      <c r="C22" s="48" t="s">
        <v>329</v>
      </c>
      <c r="D22" s="48" t="s">
        <v>526</v>
      </c>
      <c r="E22" s="48" t="s">
        <v>69</v>
      </c>
      <c r="F22" s="52">
        <v>25958</v>
      </c>
      <c r="G22" s="117">
        <v>172.34814100000003</v>
      </c>
      <c r="H22" s="36">
        <v>1.6360226857671984E-2</v>
      </c>
    </row>
    <row r="23" spans="2:8" ht="15.75">
      <c r="B23" s="44">
        <v>18</v>
      </c>
      <c r="C23" s="48" t="s">
        <v>90</v>
      </c>
      <c r="D23" s="48" t="s">
        <v>418</v>
      </c>
      <c r="E23" s="48" t="s">
        <v>91</v>
      </c>
      <c r="F23" s="52">
        <v>4974</v>
      </c>
      <c r="G23" s="117">
        <v>168.372387</v>
      </c>
      <c r="H23" s="36">
        <v>1.5982826573613815E-2</v>
      </c>
    </row>
    <row r="24" spans="2:8" ht="15.75">
      <c r="B24" s="44">
        <v>19</v>
      </c>
      <c r="C24" s="48" t="s">
        <v>44</v>
      </c>
      <c r="D24" s="48" t="s">
        <v>533</v>
      </c>
      <c r="E24" s="48" t="s">
        <v>77</v>
      </c>
      <c r="F24" s="52">
        <v>1109</v>
      </c>
      <c r="G24" s="117">
        <v>167.18174999999999</v>
      </c>
      <c r="H24" s="36">
        <v>1.586980480667095E-2</v>
      </c>
    </row>
    <row r="25" spans="2:8" ht="15.75">
      <c r="B25" s="44">
        <v>20</v>
      </c>
      <c r="C25" s="48" t="s">
        <v>280</v>
      </c>
      <c r="D25" s="48" t="s">
        <v>503</v>
      </c>
      <c r="E25" s="48" t="s">
        <v>95</v>
      </c>
      <c r="F25" s="52">
        <v>14648</v>
      </c>
      <c r="G25" s="117">
        <v>156.46261199999998</v>
      </c>
      <c r="H25" s="36">
        <v>1.4852285682988076E-2</v>
      </c>
    </row>
    <row r="26" spans="2:8" ht="15.75">
      <c r="B26" s="44">
        <v>21</v>
      </c>
      <c r="C26" s="48" t="s">
        <v>110</v>
      </c>
      <c r="D26" s="48" t="s">
        <v>393</v>
      </c>
      <c r="E26" s="48" t="s">
        <v>84</v>
      </c>
      <c r="F26" s="52">
        <v>10776</v>
      </c>
      <c r="G26" s="117">
        <v>153.87589199999999</v>
      </c>
      <c r="H26" s="36">
        <v>1.4606740092697797E-2</v>
      </c>
    </row>
    <row r="27" spans="2:8" ht="15.75">
      <c r="B27" s="44">
        <v>22</v>
      </c>
      <c r="C27" s="48" t="s">
        <v>99</v>
      </c>
      <c r="D27" s="48" t="s">
        <v>424</v>
      </c>
      <c r="E27" s="48" t="s">
        <v>77</v>
      </c>
      <c r="F27" s="52">
        <v>4856</v>
      </c>
      <c r="G27" s="117">
        <v>150.858924</v>
      </c>
      <c r="H27" s="36">
        <v>1.4320353012361743E-2</v>
      </c>
    </row>
    <row r="28" spans="2:8" ht="15.75">
      <c r="B28" s="44">
        <v>23</v>
      </c>
      <c r="C28" s="48" t="s">
        <v>39</v>
      </c>
      <c r="D28" s="48" t="s">
        <v>521</v>
      </c>
      <c r="E28" s="48" t="s">
        <v>63</v>
      </c>
      <c r="F28" s="52">
        <v>7292</v>
      </c>
      <c r="G28" s="117">
        <v>134.180092</v>
      </c>
      <c r="H28" s="36">
        <v>1.2737107184134335E-2</v>
      </c>
    </row>
    <row r="29" spans="2:8" ht="15.75">
      <c r="B29" s="44">
        <v>24</v>
      </c>
      <c r="C29" s="48" t="s">
        <v>567</v>
      </c>
      <c r="D29" s="48" t="s">
        <v>635</v>
      </c>
      <c r="E29" s="48" t="s">
        <v>95</v>
      </c>
      <c r="F29" s="52">
        <v>2562</v>
      </c>
      <c r="G29" s="117">
        <v>133.17276000000001</v>
      </c>
      <c r="H29" s="36">
        <v>1.2641485728948507E-2</v>
      </c>
    </row>
    <row r="30" spans="2:8" ht="15.75">
      <c r="B30" s="44">
        <v>25</v>
      </c>
      <c r="C30" s="48" t="s">
        <v>285</v>
      </c>
      <c r="D30" s="48" t="s">
        <v>509</v>
      </c>
      <c r="E30" s="48" t="s">
        <v>69</v>
      </c>
      <c r="F30" s="52">
        <v>68702</v>
      </c>
      <c r="G30" s="117">
        <v>132.14829699999999</v>
      </c>
      <c r="H30" s="36">
        <v>1.2544238105678283E-2</v>
      </c>
    </row>
    <row r="31" spans="2:8" ht="15.75">
      <c r="B31" s="44">
        <v>26</v>
      </c>
      <c r="C31" s="48" t="s">
        <v>292</v>
      </c>
      <c r="D31" s="48" t="s">
        <v>515</v>
      </c>
      <c r="E31" s="48" t="s">
        <v>361</v>
      </c>
      <c r="F31" s="52">
        <v>50970</v>
      </c>
      <c r="G31" s="117">
        <v>122.04766499999999</v>
      </c>
      <c r="H31" s="36">
        <v>1.1585430949610025E-2</v>
      </c>
    </row>
    <row r="32" spans="2:8" ht="15.75">
      <c r="B32" s="44">
        <v>27</v>
      </c>
      <c r="C32" s="48" t="s">
        <v>83</v>
      </c>
      <c r="D32" s="48" t="s">
        <v>417</v>
      </c>
      <c r="E32" s="48" t="s">
        <v>84</v>
      </c>
      <c r="F32" s="52">
        <v>14487</v>
      </c>
      <c r="G32" s="117">
        <v>119.74229849999999</v>
      </c>
      <c r="H32" s="36">
        <v>1.1366592970208337E-2</v>
      </c>
    </row>
    <row r="33" spans="2:8" ht="15.75">
      <c r="B33" s="44">
        <v>28</v>
      </c>
      <c r="C33" s="48" t="s">
        <v>30</v>
      </c>
      <c r="D33" s="48" t="s">
        <v>538</v>
      </c>
      <c r="E33" s="48" t="s">
        <v>95</v>
      </c>
      <c r="F33" s="52">
        <v>25358</v>
      </c>
      <c r="G33" s="117">
        <v>119.157242</v>
      </c>
      <c r="H33" s="36">
        <v>1.1311056211824877E-2</v>
      </c>
    </row>
    <row r="34" spans="2:8" ht="15.75">
      <c r="B34" s="44">
        <v>29</v>
      </c>
      <c r="C34" s="48" t="s">
        <v>12</v>
      </c>
      <c r="D34" s="48" t="s">
        <v>556</v>
      </c>
      <c r="E34" s="48" t="s">
        <v>557</v>
      </c>
      <c r="F34" s="52">
        <v>7919</v>
      </c>
      <c r="G34" s="117">
        <v>116.71022199999999</v>
      </c>
      <c r="H34" s="36">
        <v>1.1078771708534177E-2</v>
      </c>
    </row>
    <row r="35" spans="2:8" ht="15.75">
      <c r="B35" s="44">
        <v>30</v>
      </c>
      <c r="C35" s="48" t="s">
        <v>56</v>
      </c>
      <c r="D35" s="48" t="s">
        <v>562</v>
      </c>
      <c r="E35" s="48" t="s">
        <v>156</v>
      </c>
      <c r="F35" s="52">
        <v>18746</v>
      </c>
      <c r="G35" s="117">
        <v>115.55034400000001</v>
      </c>
      <c r="H35" s="36">
        <v>1.0968669753867764E-2</v>
      </c>
    </row>
    <row r="36" spans="2:8" ht="15.75">
      <c r="B36" s="44">
        <v>31</v>
      </c>
      <c r="C36" s="48" t="s">
        <v>258</v>
      </c>
      <c r="D36" s="48" t="s">
        <v>487</v>
      </c>
      <c r="E36" s="48" t="s">
        <v>405</v>
      </c>
      <c r="F36" s="52">
        <v>46330</v>
      </c>
      <c r="G36" s="117">
        <v>112.35025</v>
      </c>
      <c r="H36" s="36">
        <v>1.0664899353432315E-2</v>
      </c>
    </row>
    <row r="37" spans="2:8" ht="15.75">
      <c r="B37" s="44">
        <v>32</v>
      </c>
      <c r="C37" s="48" t="s">
        <v>343</v>
      </c>
      <c r="D37" s="48" t="s">
        <v>560</v>
      </c>
      <c r="E37" s="48" t="s">
        <v>69</v>
      </c>
      <c r="F37" s="52">
        <v>24232</v>
      </c>
      <c r="G37" s="117">
        <v>111.43085199999999</v>
      </c>
      <c r="H37" s="36">
        <v>1.0577625073795669E-2</v>
      </c>
    </row>
    <row r="38" spans="2:8" ht="15.75">
      <c r="B38" s="44">
        <v>33</v>
      </c>
      <c r="C38" s="48" t="s">
        <v>284</v>
      </c>
      <c r="D38" s="48" t="s">
        <v>508</v>
      </c>
      <c r="E38" s="48" t="s">
        <v>91</v>
      </c>
      <c r="F38" s="52">
        <v>31824</v>
      </c>
      <c r="G38" s="117">
        <v>109.77688800000001</v>
      </c>
      <c r="H38" s="36">
        <v>1.0420621777459435E-2</v>
      </c>
    </row>
    <row r="39" spans="2:8" ht="15.75">
      <c r="B39" s="44">
        <v>34</v>
      </c>
      <c r="C39" s="48" t="s">
        <v>27</v>
      </c>
      <c r="D39" s="48" t="s">
        <v>550</v>
      </c>
      <c r="E39" s="48" t="s">
        <v>182</v>
      </c>
      <c r="F39" s="52">
        <v>3830</v>
      </c>
      <c r="G39" s="117">
        <v>108.70305999999999</v>
      </c>
      <c r="H39" s="36">
        <v>1.0318688158772358E-2</v>
      </c>
    </row>
    <row r="40" spans="2:8" ht="15.75">
      <c r="B40" s="44">
        <v>35</v>
      </c>
      <c r="C40" s="48" t="s">
        <v>96</v>
      </c>
      <c r="D40" s="48" t="s">
        <v>419</v>
      </c>
      <c r="E40" s="48" t="s">
        <v>84</v>
      </c>
      <c r="F40" s="52">
        <v>17266</v>
      </c>
      <c r="G40" s="117">
        <v>108.154224</v>
      </c>
      <c r="H40" s="36">
        <v>1.0266589648074425E-2</v>
      </c>
    </row>
    <row r="41" spans="2:8" ht="15.75">
      <c r="B41" s="44">
        <v>36</v>
      </c>
      <c r="C41" s="48" t="s">
        <v>5</v>
      </c>
      <c r="D41" s="48" t="s">
        <v>573</v>
      </c>
      <c r="E41" s="48" t="s">
        <v>506</v>
      </c>
      <c r="F41" s="52">
        <v>12356</v>
      </c>
      <c r="G41" s="117">
        <v>108.133534</v>
      </c>
      <c r="H41" s="36">
        <v>1.026462564027184E-2</v>
      </c>
    </row>
    <row r="42" spans="2:8" ht="15.75">
      <c r="B42" s="44">
        <v>37</v>
      </c>
      <c r="C42" s="48" t="s">
        <v>120</v>
      </c>
      <c r="D42" s="48" t="s">
        <v>413</v>
      </c>
      <c r="E42" s="48" t="s">
        <v>95</v>
      </c>
      <c r="F42" s="52">
        <v>11637</v>
      </c>
      <c r="G42" s="117">
        <v>105.56504550000001</v>
      </c>
      <c r="H42" s="36">
        <v>1.0020810683536557E-2</v>
      </c>
    </row>
    <row r="43" spans="2:8" ht="15.75">
      <c r="B43" s="44">
        <v>38</v>
      </c>
      <c r="C43" s="48" t="s">
        <v>21</v>
      </c>
      <c r="D43" s="48" t="s">
        <v>572</v>
      </c>
      <c r="E43" s="48" t="s">
        <v>361</v>
      </c>
      <c r="F43" s="52">
        <v>20000</v>
      </c>
      <c r="G43" s="117">
        <v>102.63</v>
      </c>
      <c r="H43" s="36">
        <v>9.7422001343366697E-3</v>
      </c>
    </row>
    <row r="44" spans="2:8" ht="15.75">
      <c r="B44" s="44">
        <v>39</v>
      </c>
      <c r="C44" s="48" t="s">
        <v>22</v>
      </c>
      <c r="D44" s="48" t="s">
        <v>551</v>
      </c>
      <c r="E44" s="48" t="s">
        <v>91</v>
      </c>
      <c r="F44" s="52">
        <v>25238</v>
      </c>
      <c r="G44" s="117">
        <v>102.42842300000001</v>
      </c>
      <c r="H44" s="36">
        <v>9.7230653445434419E-3</v>
      </c>
    </row>
    <row r="45" spans="2:8" ht="15.75">
      <c r="B45" s="44">
        <v>40</v>
      </c>
      <c r="C45" s="48" t="s">
        <v>43</v>
      </c>
      <c r="D45" s="48" t="s">
        <v>592</v>
      </c>
      <c r="E45" s="48" t="s">
        <v>147</v>
      </c>
      <c r="F45" s="52">
        <v>5202</v>
      </c>
      <c r="G45" s="117">
        <v>102.19068900000001</v>
      </c>
      <c r="H45" s="36">
        <v>9.7004983348315012E-3</v>
      </c>
    </row>
    <row r="46" spans="2:8" ht="15.75">
      <c r="B46" s="44">
        <v>41</v>
      </c>
      <c r="C46" s="48" t="s">
        <v>53</v>
      </c>
      <c r="D46" s="48" t="s">
        <v>517</v>
      </c>
      <c r="E46" s="48" t="s">
        <v>361</v>
      </c>
      <c r="F46" s="52">
        <v>55280</v>
      </c>
      <c r="G46" s="117">
        <v>101.4388</v>
      </c>
      <c r="H46" s="36">
        <v>9.6291249243588683E-3</v>
      </c>
    </row>
    <row r="47" spans="2:8" ht="15.75">
      <c r="B47" s="44">
        <v>42</v>
      </c>
      <c r="C47" s="48" t="s">
        <v>283</v>
      </c>
      <c r="D47" s="48" t="s">
        <v>507</v>
      </c>
      <c r="E47" s="48" t="s">
        <v>63</v>
      </c>
      <c r="F47" s="52">
        <v>3031</v>
      </c>
      <c r="G47" s="117">
        <v>99.777489000000003</v>
      </c>
      <c r="H47" s="36">
        <v>9.4714242106555165E-3</v>
      </c>
    </row>
    <row r="48" spans="2:8" ht="15.75">
      <c r="B48" s="44">
        <v>43</v>
      </c>
      <c r="C48" s="48" t="s">
        <v>590</v>
      </c>
      <c r="D48" s="48" t="s">
        <v>606</v>
      </c>
      <c r="E48" s="48" t="s">
        <v>77</v>
      </c>
      <c r="F48" s="52">
        <v>14568</v>
      </c>
      <c r="G48" s="117">
        <v>98.494248000000013</v>
      </c>
      <c r="H48" s="36">
        <v>9.3496119662573266E-3</v>
      </c>
    </row>
    <row r="49" spans="2:8" ht="15.75">
      <c r="B49" s="44">
        <v>44</v>
      </c>
      <c r="C49" s="48" t="s">
        <v>171</v>
      </c>
      <c r="D49" s="48" t="s">
        <v>496</v>
      </c>
      <c r="E49" s="48" t="s">
        <v>69</v>
      </c>
      <c r="F49" s="52">
        <v>6908</v>
      </c>
      <c r="G49" s="117">
        <v>96.977958000000001</v>
      </c>
      <c r="H49" s="36">
        <v>9.2056774379352634E-3</v>
      </c>
    </row>
    <row r="50" spans="2:8" ht="15.75">
      <c r="B50" s="44">
        <v>45</v>
      </c>
      <c r="C50" s="48" t="s">
        <v>288</v>
      </c>
      <c r="D50" s="48" t="s">
        <v>512</v>
      </c>
      <c r="E50" s="48" t="s">
        <v>66</v>
      </c>
      <c r="F50" s="52">
        <v>10819</v>
      </c>
      <c r="G50" s="117">
        <v>92.004775999999993</v>
      </c>
      <c r="H50" s="36">
        <v>8.7335958404639504E-3</v>
      </c>
    </row>
    <row r="51" spans="2:8" ht="15.75">
      <c r="B51" s="44">
        <v>46</v>
      </c>
      <c r="C51" s="48" t="s">
        <v>13</v>
      </c>
      <c r="D51" s="48" t="s">
        <v>571</v>
      </c>
      <c r="E51" s="48" t="s">
        <v>506</v>
      </c>
      <c r="F51" s="52">
        <v>27665</v>
      </c>
      <c r="G51" s="117">
        <v>91.183840000000004</v>
      </c>
      <c r="H51" s="36">
        <v>8.6556681116372741E-3</v>
      </c>
    </row>
    <row r="52" spans="2:8" ht="15.75">
      <c r="B52" s="44">
        <v>47</v>
      </c>
      <c r="C52" s="48" t="s">
        <v>289</v>
      </c>
      <c r="D52" s="48" t="s">
        <v>600</v>
      </c>
      <c r="E52" s="48" t="s">
        <v>361</v>
      </c>
      <c r="F52" s="52">
        <v>18758</v>
      </c>
      <c r="G52" s="117">
        <v>90.441696999999991</v>
      </c>
      <c r="H52" s="36">
        <v>8.5852198447143764E-3</v>
      </c>
    </row>
    <row r="53" spans="2:8" ht="15.75">
      <c r="B53" s="44">
        <v>48</v>
      </c>
      <c r="C53" s="48" t="s">
        <v>291</v>
      </c>
      <c r="D53" s="48" t="s">
        <v>514</v>
      </c>
      <c r="E53" s="48" t="s">
        <v>69</v>
      </c>
      <c r="F53" s="52">
        <v>10677</v>
      </c>
      <c r="G53" s="117">
        <v>89.873647500000004</v>
      </c>
      <c r="H53" s="36">
        <v>8.53129748365806E-3</v>
      </c>
    </row>
    <row r="54" spans="2:8" ht="15.75">
      <c r="B54" s="44">
        <v>49</v>
      </c>
      <c r="C54" s="48" t="s">
        <v>3</v>
      </c>
      <c r="D54" s="48" t="s">
        <v>549</v>
      </c>
      <c r="E54" s="48" t="s">
        <v>91</v>
      </c>
      <c r="F54" s="52">
        <v>947</v>
      </c>
      <c r="G54" s="117">
        <v>89.071505500000001</v>
      </c>
      <c r="H54" s="36">
        <v>8.4551537839585838E-3</v>
      </c>
    </row>
    <row r="55" spans="2:8" ht="15.75">
      <c r="B55" s="44">
        <v>50</v>
      </c>
      <c r="C55" s="48" t="s">
        <v>6</v>
      </c>
      <c r="D55" s="48" t="s">
        <v>569</v>
      </c>
      <c r="E55" s="48" t="s">
        <v>84</v>
      </c>
      <c r="F55" s="52">
        <v>9230</v>
      </c>
      <c r="G55" s="117">
        <v>88.608000000000004</v>
      </c>
      <c r="H55" s="36">
        <v>8.4111553103702989E-3</v>
      </c>
    </row>
    <row r="56" spans="2:8" ht="15.75">
      <c r="B56" s="44">
        <v>51</v>
      </c>
      <c r="C56" s="48" t="s">
        <v>4</v>
      </c>
      <c r="D56" s="48" t="s">
        <v>525</v>
      </c>
      <c r="E56" s="48" t="s">
        <v>140</v>
      </c>
      <c r="F56" s="52">
        <v>249282</v>
      </c>
      <c r="G56" s="117">
        <v>87.373340999999996</v>
      </c>
      <c r="H56" s="36">
        <v>8.2939547347524473E-3</v>
      </c>
    </row>
    <row r="57" spans="2:8" ht="15.75">
      <c r="B57" s="44">
        <v>52</v>
      </c>
      <c r="C57" s="48" t="s">
        <v>49</v>
      </c>
      <c r="D57" s="48" t="s">
        <v>561</v>
      </c>
      <c r="E57" s="48" t="s">
        <v>164</v>
      </c>
      <c r="F57" s="52">
        <v>30271</v>
      </c>
      <c r="G57" s="117">
        <v>85.364220000000003</v>
      </c>
      <c r="H57" s="36">
        <v>8.1032379962149969E-3</v>
      </c>
    </row>
    <row r="58" spans="2:8" ht="15.75">
      <c r="B58" s="44">
        <v>53</v>
      </c>
      <c r="C58" s="48" t="s">
        <v>287</v>
      </c>
      <c r="D58" s="48" t="s">
        <v>511</v>
      </c>
      <c r="E58" s="48" t="s">
        <v>156</v>
      </c>
      <c r="F58" s="52">
        <v>6309</v>
      </c>
      <c r="G58" s="117">
        <v>85.168345500000001</v>
      </c>
      <c r="H58" s="36">
        <v>8.0846445188671144E-3</v>
      </c>
    </row>
    <row r="59" spans="2:8" ht="15.75">
      <c r="B59" s="44">
        <v>54</v>
      </c>
      <c r="C59" s="48" t="s">
        <v>40</v>
      </c>
      <c r="D59" s="48" t="s">
        <v>537</v>
      </c>
      <c r="E59" s="48" t="s">
        <v>84</v>
      </c>
      <c r="F59" s="52">
        <v>5300</v>
      </c>
      <c r="G59" s="117">
        <v>84.784099999999995</v>
      </c>
      <c r="H59" s="36">
        <v>8.0481698373732202E-3</v>
      </c>
    </row>
    <row r="60" spans="2:8" ht="15.75">
      <c r="B60" s="44">
        <v>55</v>
      </c>
      <c r="C60" s="48" t="s">
        <v>38</v>
      </c>
      <c r="D60" s="48" t="s">
        <v>536</v>
      </c>
      <c r="E60" s="48" t="s">
        <v>138</v>
      </c>
      <c r="F60" s="52">
        <v>6437</v>
      </c>
      <c r="G60" s="117">
        <v>84.121934499999995</v>
      </c>
      <c r="H60" s="36">
        <v>7.9853134715634853E-3</v>
      </c>
    </row>
    <row r="61" spans="2:8" ht="15.75">
      <c r="B61" s="44">
        <v>56</v>
      </c>
      <c r="C61" s="48" t="s">
        <v>178</v>
      </c>
      <c r="D61" s="48" t="s">
        <v>381</v>
      </c>
      <c r="E61" s="48" t="s">
        <v>164</v>
      </c>
      <c r="F61" s="52">
        <v>5921</v>
      </c>
      <c r="G61" s="117">
        <v>80.111130000000003</v>
      </c>
      <c r="H61" s="36">
        <v>7.6045860026099825E-3</v>
      </c>
    </row>
    <row r="62" spans="2:8" ht="15.75">
      <c r="B62" s="44">
        <v>57</v>
      </c>
      <c r="C62" s="48" t="s">
        <v>345</v>
      </c>
      <c r="D62" s="48" t="s">
        <v>554</v>
      </c>
      <c r="E62" s="48" t="s">
        <v>361</v>
      </c>
      <c r="F62" s="52">
        <v>30916</v>
      </c>
      <c r="G62" s="117">
        <v>79.624157999999994</v>
      </c>
      <c r="H62" s="36">
        <v>7.5583599606746975E-3</v>
      </c>
    </row>
    <row r="63" spans="2:8" ht="15.75">
      <c r="B63" s="44">
        <v>58</v>
      </c>
      <c r="C63" s="48" t="s">
        <v>286</v>
      </c>
      <c r="D63" s="48" t="s">
        <v>510</v>
      </c>
      <c r="E63" s="48" t="s">
        <v>63</v>
      </c>
      <c r="F63" s="128">
        <v>9940</v>
      </c>
      <c r="G63" s="117">
        <v>78.217860000000002</v>
      </c>
      <c r="H63" s="36">
        <v>7.4248664737360118E-3</v>
      </c>
    </row>
    <row r="64" spans="2:8" ht="15.75">
      <c r="B64" s="44">
        <v>59</v>
      </c>
      <c r="C64" s="48" t="s">
        <v>119</v>
      </c>
      <c r="D64" s="48" t="s">
        <v>425</v>
      </c>
      <c r="E64" s="48" t="s">
        <v>106</v>
      </c>
      <c r="F64" s="128">
        <v>36032</v>
      </c>
      <c r="G64" s="117">
        <v>77.288640000000001</v>
      </c>
      <c r="H64" s="36">
        <v>7.3366598362145435E-3</v>
      </c>
    </row>
    <row r="65" spans="2:8" ht="15.75">
      <c r="B65" s="44">
        <v>60</v>
      </c>
      <c r="C65" s="48" t="s">
        <v>26</v>
      </c>
      <c r="D65" s="48" t="s">
        <v>541</v>
      </c>
      <c r="E65" s="48" t="s">
        <v>89</v>
      </c>
      <c r="F65" s="128">
        <v>111031</v>
      </c>
      <c r="G65" s="117">
        <v>76.77793650000001</v>
      </c>
      <c r="H65" s="36">
        <v>7.2881810706849114E-3</v>
      </c>
    </row>
    <row r="66" spans="2:8" ht="15.75">
      <c r="B66" s="44">
        <v>61</v>
      </c>
      <c r="C66" s="48" t="s">
        <v>279</v>
      </c>
      <c r="D66" s="48" t="s">
        <v>502</v>
      </c>
      <c r="E66" s="48" t="s">
        <v>91</v>
      </c>
      <c r="F66" s="128">
        <v>13927</v>
      </c>
      <c r="G66" s="117">
        <v>73.012297500000003</v>
      </c>
      <c r="H66" s="36">
        <v>6.9307260500119745E-3</v>
      </c>
    </row>
    <row r="67" spans="2:8" ht="15.75">
      <c r="B67" s="44">
        <v>62</v>
      </c>
      <c r="C67" s="48" t="s">
        <v>16</v>
      </c>
      <c r="D67" s="48" t="s">
        <v>539</v>
      </c>
      <c r="E67" s="48" t="s">
        <v>84</v>
      </c>
      <c r="F67" s="128">
        <v>23282</v>
      </c>
      <c r="G67" s="117">
        <v>72.581635000000006</v>
      </c>
      <c r="H67" s="36">
        <v>6.8898452133623229E-3</v>
      </c>
    </row>
    <row r="68" spans="2:8" ht="15.75">
      <c r="B68" s="44">
        <v>63</v>
      </c>
      <c r="C68" s="48" t="s">
        <v>187</v>
      </c>
      <c r="D68" s="48" t="s">
        <v>374</v>
      </c>
      <c r="E68" s="48" t="s">
        <v>375</v>
      </c>
      <c r="F68" s="128">
        <v>57348</v>
      </c>
      <c r="G68" s="117">
        <v>71.914392000000007</v>
      </c>
      <c r="H68" s="36">
        <v>6.826506863520803E-3</v>
      </c>
    </row>
    <row r="69" spans="2:8" ht="15.75">
      <c r="B69" s="44">
        <v>64</v>
      </c>
      <c r="C69" s="48" t="s">
        <v>32</v>
      </c>
      <c r="D69" s="48" t="s">
        <v>527</v>
      </c>
      <c r="E69" s="48" t="s">
        <v>84</v>
      </c>
      <c r="F69" s="128">
        <v>15930</v>
      </c>
      <c r="G69" s="117">
        <v>70.912395000000004</v>
      </c>
      <c r="H69" s="36">
        <v>6.7313918356731468E-3</v>
      </c>
    </row>
    <row r="70" spans="2:8" ht="15.75">
      <c r="B70" s="44">
        <v>65</v>
      </c>
      <c r="C70" s="48" t="s">
        <v>55</v>
      </c>
      <c r="D70" s="48" t="s">
        <v>555</v>
      </c>
      <c r="E70" s="48" t="s">
        <v>156</v>
      </c>
      <c r="F70" s="128">
        <v>46328</v>
      </c>
      <c r="G70" s="117">
        <v>69.908951999999999</v>
      </c>
      <c r="H70" s="36">
        <v>6.6361395456078715E-3</v>
      </c>
    </row>
    <row r="71" spans="2:8" ht="15.75">
      <c r="B71" s="44">
        <v>66</v>
      </c>
      <c r="C71" s="48" t="s">
        <v>281</v>
      </c>
      <c r="D71" s="48" t="s">
        <v>504</v>
      </c>
      <c r="E71" s="48" t="s">
        <v>63</v>
      </c>
      <c r="F71" s="128">
        <v>1200</v>
      </c>
      <c r="G71" s="117">
        <v>69.541799999999995</v>
      </c>
      <c r="H71" s="36">
        <v>6.6012874724935581E-3</v>
      </c>
    </row>
    <row r="72" spans="2:8" ht="15.75">
      <c r="B72" s="44">
        <v>67</v>
      </c>
      <c r="C72" s="48" t="s">
        <v>18</v>
      </c>
      <c r="D72" s="48" t="s">
        <v>542</v>
      </c>
      <c r="E72" s="48" t="s">
        <v>140</v>
      </c>
      <c r="F72" s="128">
        <v>37629</v>
      </c>
      <c r="G72" s="117">
        <v>68.164933499999989</v>
      </c>
      <c r="H72" s="36">
        <v>6.4705877842809135E-3</v>
      </c>
    </row>
    <row r="73" spans="2:8" ht="15.75">
      <c r="B73" s="44">
        <v>68</v>
      </c>
      <c r="C73" s="48" t="s">
        <v>87</v>
      </c>
      <c r="D73" s="48" t="s">
        <v>364</v>
      </c>
      <c r="E73" s="48" t="s">
        <v>365</v>
      </c>
      <c r="F73" s="128">
        <v>16891</v>
      </c>
      <c r="G73" s="117">
        <v>64.836103499999993</v>
      </c>
      <c r="H73" s="36">
        <v>6.1545970596079726E-3</v>
      </c>
    </row>
    <row r="74" spans="2:8" ht="15.75">
      <c r="B74" s="44">
        <v>69</v>
      </c>
      <c r="C74" s="48" t="s">
        <v>181</v>
      </c>
      <c r="D74" s="48" t="s">
        <v>400</v>
      </c>
      <c r="E74" s="48" t="s">
        <v>182</v>
      </c>
      <c r="F74" s="128">
        <v>18367</v>
      </c>
      <c r="G74" s="117">
        <v>63.650838499999999</v>
      </c>
      <c r="H74" s="36">
        <v>6.0420852322453644E-3</v>
      </c>
    </row>
    <row r="75" spans="2:8" ht="15.75">
      <c r="B75" s="44">
        <v>70</v>
      </c>
      <c r="C75" s="48" t="s">
        <v>20</v>
      </c>
      <c r="D75" s="48" t="s">
        <v>535</v>
      </c>
      <c r="E75" s="48" t="s">
        <v>84</v>
      </c>
      <c r="F75" s="128">
        <v>8543</v>
      </c>
      <c r="G75" s="117">
        <v>62.4792305</v>
      </c>
      <c r="H75" s="36">
        <v>5.9308698019132008E-3</v>
      </c>
    </row>
    <row r="76" spans="2:8" ht="15.75">
      <c r="B76" s="44">
        <v>71</v>
      </c>
      <c r="C76" s="48" t="s">
        <v>282</v>
      </c>
      <c r="D76" s="48" t="s">
        <v>505</v>
      </c>
      <c r="E76" s="48" t="s">
        <v>164</v>
      </c>
      <c r="F76" s="128">
        <v>980</v>
      </c>
      <c r="G76" s="117">
        <v>62.160420000000002</v>
      </c>
      <c r="H76" s="36">
        <v>5.9006065680056894E-3</v>
      </c>
    </row>
    <row r="77" spans="2:8" ht="15.75">
      <c r="B77" s="44">
        <v>72</v>
      </c>
      <c r="C77" s="48" t="s">
        <v>24</v>
      </c>
      <c r="D77" s="48" t="s">
        <v>604</v>
      </c>
      <c r="E77" s="48" t="s">
        <v>361</v>
      </c>
      <c r="F77" s="128">
        <v>10453</v>
      </c>
      <c r="G77" s="117">
        <v>61.975836999999999</v>
      </c>
      <c r="H77" s="36">
        <v>5.8830849415085996E-3</v>
      </c>
    </row>
    <row r="78" spans="2:8" ht="15.75">
      <c r="B78" s="44">
        <v>73</v>
      </c>
      <c r="C78" s="48" t="s">
        <v>278</v>
      </c>
      <c r="D78" s="48" t="s">
        <v>501</v>
      </c>
      <c r="E78" s="48" t="s">
        <v>69</v>
      </c>
      <c r="F78" s="128">
        <v>3190</v>
      </c>
      <c r="G78" s="117">
        <v>60.581290000000003</v>
      </c>
      <c r="H78" s="36">
        <v>5.7507069236703576E-3</v>
      </c>
    </row>
    <row r="79" spans="2:8" ht="15.75">
      <c r="B79" s="44">
        <v>74</v>
      </c>
      <c r="C79" s="48" t="s">
        <v>48</v>
      </c>
      <c r="D79" s="48" t="s">
        <v>543</v>
      </c>
      <c r="E79" s="48" t="s">
        <v>66</v>
      </c>
      <c r="F79" s="128">
        <v>174474</v>
      </c>
      <c r="G79" s="117">
        <v>60.542477999999996</v>
      </c>
      <c r="H79" s="36">
        <v>5.7470226766508318E-3</v>
      </c>
    </row>
    <row r="80" spans="2:8" ht="15.75">
      <c r="B80" s="44">
        <v>75</v>
      </c>
      <c r="C80" s="48" t="s">
        <v>33</v>
      </c>
      <c r="D80" s="48" t="s">
        <v>531</v>
      </c>
      <c r="E80" s="48" t="s">
        <v>63</v>
      </c>
      <c r="F80" s="128">
        <v>10035</v>
      </c>
      <c r="G80" s="117">
        <v>59.954107499999999</v>
      </c>
      <c r="H80" s="36">
        <v>5.6911713352872963E-3</v>
      </c>
    </row>
    <row r="81" spans="2:8" ht="15.75">
      <c r="B81" s="44">
        <v>76</v>
      </c>
      <c r="C81" s="48" t="s">
        <v>1</v>
      </c>
      <c r="D81" s="48" t="s">
        <v>624</v>
      </c>
      <c r="E81" s="48" t="s">
        <v>91</v>
      </c>
      <c r="F81" s="128">
        <v>70968</v>
      </c>
      <c r="G81" s="117">
        <v>56.951819999999998</v>
      </c>
      <c r="H81" s="36">
        <v>5.4061778081917356E-3</v>
      </c>
    </row>
    <row r="82" spans="2:8" ht="15.75">
      <c r="B82" s="44">
        <v>77</v>
      </c>
      <c r="C82" s="48" t="s">
        <v>613</v>
      </c>
      <c r="D82" s="48" t="s">
        <v>612</v>
      </c>
      <c r="E82" s="48" t="s">
        <v>506</v>
      </c>
      <c r="F82" s="128">
        <v>10500</v>
      </c>
      <c r="G82" s="117">
        <v>56.616</v>
      </c>
      <c r="H82" s="36">
        <v>5.3742999396434272E-3</v>
      </c>
    </row>
    <row r="83" spans="2:8" ht="15.75">
      <c r="B83" s="44">
        <v>78</v>
      </c>
      <c r="C83" s="48" t="s">
        <v>290</v>
      </c>
      <c r="D83" s="48" t="s">
        <v>513</v>
      </c>
      <c r="E83" s="48" t="s">
        <v>66</v>
      </c>
      <c r="F83" s="128">
        <v>4296</v>
      </c>
      <c r="G83" s="117">
        <v>56.157312000000005</v>
      </c>
      <c r="H83" s="36">
        <v>5.3307587694668849E-3</v>
      </c>
    </row>
    <row r="84" spans="2:8" ht="15.75">
      <c r="B84" s="44">
        <v>79</v>
      </c>
      <c r="C84" s="48" t="s">
        <v>81</v>
      </c>
      <c r="D84" s="48" t="s">
        <v>354</v>
      </c>
      <c r="E84" s="48" t="s">
        <v>82</v>
      </c>
      <c r="F84" s="128">
        <v>12956</v>
      </c>
      <c r="G84" s="117">
        <v>51.746264000000004</v>
      </c>
      <c r="H84" s="36">
        <v>4.9120380014832004E-3</v>
      </c>
    </row>
    <row r="85" spans="2:8" ht="15.75">
      <c r="B85" s="44">
        <v>80</v>
      </c>
      <c r="C85" s="48" t="s">
        <v>41</v>
      </c>
      <c r="D85" s="48" t="s">
        <v>605</v>
      </c>
      <c r="E85" s="48" t="s">
        <v>138</v>
      </c>
      <c r="F85" s="128">
        <v>31821</v>
      </c>
      <c r="G85" s="117">
        <v>50.547658499999997</v>
      </c>
      <c r="H85" s="36">
        <v>4.7982598209987733E-3</v>
      </c>
    </row>
    <row r="86" spans="2:8" ht="15.75">
      <c r="B86" s="44">
        <v>81</v>
      </c>
      <c r="C86" s="48" t="s">
        <v>47</v>
      </c>
      <c r="D86" s="45" t="s">
        <v>603</v>
      </c>
      <c r="E86" s="48" t="s">
        <v>63</v>
      </c>
      <c r="F86" s="128">
        <v>28107</v>
      </c>
      <c r="G86" s="117">
        <v>50.522332499999997</v>
      </c>
      <c r="H86" s="36">
        <v>4.7958557387557431E-3</v>
      </c>
    </row>
    <row r="87" spans="2:8" ht="15.75">
      <c r="B87" s="44">
        <v>82</v>
      </c>
      <c r="C87" s="48" t="s">
        <v>25</v>
      </c>
      <c r="D87" s="48" t="s">
        <v>593</v>
      </c>
      <c r="E87" s="48" t="s">
        <v>63</v>
      </c>
      <c r="F87" s="128">
        <v>2377</v>
      </c>
      <c r="G87" s="117">
        <v>47.214350999999994</v>
      </c>
      <c r="H87" s="36">
        <v>4.4818440675710672E-3</v>
      </c>
    </row>
    <row r="88" spans="2:8" ht="15.75">
      <c r="B88" s="44">
        <v>83</v>
      </c>
      <c r="C88" s="48" t="s">
        <v>14</v>
      </c>
      <c r="D88" s="48" t="s">
        <v>601</v>
      </c>
      <c r="E88" s="48" t="s">
        <v>89</v>
      </c>
      <c r="F88" s="128">
        <v>462028</v>
      </c>
      <c r="G88" s="117">
        <v>45.971785999999994</v>
      </c>
      <c r="H88" s="36">
        <v>4.3638930112530122E-3</v>
      </c>
    </row>
    <row r="89" spans="2:8" ht="15.75">
      <c r="B89" s="44">
        <v>84</v>
      </c>
      <c r="C89" s="48" t="s">
        <v>11</v>
      </c>
      <c r="D89" s="48" t="s">
        <v>568</v>
      </c>
      <c r="E89" s="48" t="s">
        <v>77</v>
      </c>
      <c r="F89" s="128">
        <v>3174</v>
      </c>
      <c r="G89" s="117">
        <v>43.818657000000002</v>
      </c>
      <c r="H89" s="36">
        <v>4.1595062468269758E-3</v>
      </c>
    </row>
    <row r="90" spans="2:8" ht="15.75">
      <c r="B90" s="44">
        <v>85</v>
      </c>
      <c r="C90" s="48" t="s">
        <v>588</v>
      </c>
      <c r="D90" s="48" t="s">
        <v>587</v>
      </c>
      <c r="E90" s="48" t="s">
        <v>182</v>
      </c>
      <c r="F90" s="128">
        <v>14650</v>
      </c>
      <c r="G90" s="117">
        <v>39.518374999999999</v>
      </c>
      <c r="H90" s="36">
        <v>3.7512999925340242E-3</v>
      </c>
    </row>
    <row r="91" spans="2:8" ht="15.75">
      <c r="B91" s="44">
        <v>86</v>
      </c>
      <c r="C91" s="48" t="s">
        <v>9</v>
      </c>
      <c r="D91" s="48" t="s">
        <v>563</v>
      </c>
      <c r="E91" s="48" t="s">
        <v>95</v>
      </c>
      <c r="F91" s="128">
        <v>26650</v>
      </c>
      <c r="G91" s="117">
        <v>35.977499999999999</v>
      </c>
      <c r="H91" s="36">
        <v>3.415180798334771E-3</v>
      </c>
    </row>
    <row r="92" spans="2:8" ht="15.75">
      <c r="B92" s="44">
        <v>87</v>
      </c>
      <c r="C92" s="48" t="s">
        <v>31</v>
      </c>
      <c r="D92" s="48" t="s">
        <v>589</v>
      </c>
      <c r="E92" s="48" t="s">
        <v>95</v>
      </c>
      <c r="F92" s="128">
        <v>8781</v>
      </c>
      <c r="G92" s="117">
        <v>35.901118500000003</v>
      </c>
      <c r="H92" s="36">
        <v>3.4079302491818839E-3</v>
      </c>
    </row>
    <row r="93" spans="2:8" ht="15.75">
      <c r="B93" s="44">
        <v>88</v>
      </c>
      <c r="C93" s="48" t="s">
        <v>594</v>
      </c>
      <c r="D93" s="48" t="s">
        <v>634</v>
      </c>
      <c r="E93" s="48" t="s">
        <v>84</v>
      </c>
      <c r="F93" s="128">
        <v>6359</v>
      </c>
      <c r="G93" s="117">
        <v>31.470691000000002</v>
      </c>
      <c r="H93" s="36">
        <v>2.9873698732131725E-3</v>
      </c>
    </row>
    <row r="94" spans="2:8" ht="15.75">
      <c r="B94" s="44">
        <v>89</v>
      </c>
      <c r="C94" s="48" t="s">
        <v>8</v>
      </c>
      <c r="D94" s="48" t="s">
        <v>564</v>
      </c>
      <c r="E94" s="48" t="s">
        <v>138</v>
      </c>
      <c r="F94" s="128">
        <v>19450</v>
      </c>
      <c r="G94" s="117">
        <v>28.873525000000001</v>
      </c>
      <c r="H94" s="36">
        <v>2.7408326915499682E-3</v>
      </c>
    </row>
    <row r="95" spans="2:8" ht="15.75">
      <c r="B95" s="44">
        <v>90</v>
      </c>
      <c r="C95" s="48" t="s">
        <v>15</v>
      </c>
      <c r="D95" s="48" t="s">
        <v>565</v>
      </c>
      <c r="E95" s="48" t="s">
        <v>82</v>
      </c>
      <c r="F95" s="128">
        <v>11876</v>
      </c>
      <c r="G95" s="117">
        <v>25.38495</v>
      </c>
      <c r="H95" s="36">
        <v>2.4096780989976583E-3</v>
      </c>
    </row>
    <row r="96" spans="2:8" ht="16.5" thickBot="1">
      <c r="B96" s="44">
        <v>91</v>
      </c>
      <c r="C96" s="48" t="s">
        <v>46</v>
      </c>
      <c r="D96" s="48" t="s">
        <v>559</v>
      </c>
      <c r="E96" s="48" t="s">
        <v>77</v>
      </c>
      <c r="F96" s="128">
        <v>18961</v>
      </c>
      <c r="G96" s="117">
        <v>24.3743655</v>
      </c>
      <c r="H96" s="36">
        <v>2.313747898747648E-3</v>
      </c>
    </row>
    <row r="97" spans="2:10" ht="16.5" thickBot="1">
      <c r="B97" s="61"/>
      <c r="C97" s="61"/>
      <c r="D97" s="62" t="s">
        <v>295</v>
      </c>
      <c r="E97" s="61"/>
      <c r="F97" s="79"/>
      <c r="G97" s="118">
        <v>10426.616532500006</v>
      </c>
      <c r="H97" s="64">
        <v>0.98975138832308751</v>
      </c>
      <c r="I97" s="111"/>
      <c r="J97" s="192"/>
    </row>
    <row r="98" spans="2:10" ht="15.75">
      <c r="B98" s="45"/>
      <c r="C98" s="45"/>
      <c r="D98" s="50"/>
      <c r="E98" s="45"/>
      <c r="F98" s="37"/>
      <c r="G98" s="121"/>
      <c r="H98" s="38"/>
      <c r="I98" s="111"/>
    </row>
    <row r="99" spans="2:10" ht="15.75">
      <c r="B99" s="197"/>
      <c r="C99" s="45"/>
      <c r="D99" s="50" t="s">
        <v>595</v>
      </c>
      <c r="E99" s="45"/>
      <c r="F99" s="37"/>
      <c r="G99" s="121"/>
      <c r="H99" s="38"/>
      <c r="I99" s="111"/>
    </row>
    <row r="100" spans="2:10" ht="15.75">
      <c r="B100" s="197"/>
      <c r="C100" s="45"/>
      <c r="D100" s="50" t="s">
        <v>133</v>
      </c>
      <c r="E100" s="45"/>
      <c r="F100" s="37"/>
      <c r="G100" s="121"/>
      <c r="H100" s="38"/>
      <c r="I100" s="111"/>
    </row>
    <row r="101" spans="2:10" ht="16.5" thickBot="1">
      <c r="B101" s="197">
        <v>92</v>
      </c>
      <c r="C101" s="45" t="s">
        <v>578</v>
      </c>
      <c r="D101" s="45" t="s">
        <v>596</v>
      </c>
      <c r="E101" s="48" t="s">
        <v>375</v>
      </c>
      <c r="F101" s="128">
        <v>12903</v>
      </c>
      <c r="G101" s="117">
        <v>15.0203823</v>
      </c>
      <c r="H101" s="36">
        <v>1.425816724747619E-3</v>
      </c>
      <c r="I101" s="111"/>
    </row>
    <row r="102" spans="2:10" ht="16.5" thickBot="1">
      <c r="B102" s="61"/>
      <c r="C102" s="61"/>
      <c r="D102" s="62" t="s">
        <v>295</v>
      </c>
      <c r="E102" s="61"/>
      <c r="F102" s="79"/>
      <c r="G102" s="118">
        <v>15.0203823</v>
      </c>
      <c r="H102" s="188">
        <v>1.425816724747619E-3</v>
      </c>
    </row>
    <row r="103" spans="2:10" ht="15.75">
      <c r="B103" s="45"/>
      <c r="C103" s="45"/>
      <c r="D103" s="50"/>
      <c r="E103" s="45"/>
      <c r="F103" s="37"/>
      <c r="G103" s="121"/>
      <c r="H103" s="189"/>
    </row>
    <row r="104" spans="2:10" ht="16.5" thickBot="1">
      <c r="B104" s="69" t="s">
        <v>135</v>
      </c>
      <c r="C104" s="46"/>
      <c r="D104" s="50" t="s">
        <v>331</v>
      </c>
      <c r="E104" s="46"/>
      <c r="F104" s="46"/>
      <c r="G104" s="56">
        <v>0</v>
      </c>
      <c r="H104" s="40">
        <v>0</v>
      </c>
    </row>
    <row r="105" spans="2:10" ht="16.5" thickBot="1">
      <c r="B105" s="65"/>
      <c r="C105" s="66"/>
      <c r="D105" s="62" t="s">
        <v>295</v>
      </c>
      <c r="E105" s="67"/>
      <c r="F105" s="67"/>
      <c r="G105" s="63">
        <v>0</v>
      </c>
      <c r="H105" s="68">
        <v>0</v>
      </c>
    </row>
    <row r="106" spans="2:10" ht="15.75">
      <c r="B106" s="43"/>
      <c r="C106" s="46"/>
      <c r="D106" s="50"/>
      <c r="E106" s="101"/>
      <c r="F106" s="102"/>
      <c r="G106" s="55"/>
      <c r="H106" s="103"/>
    </row>
    <row r="107" spans="2:10" ht="16.5" thickBot="1">
      <c r="B107" s="69" t="s">
        <v>264</v>
      </c>
      <c r="C107" s="46"/>
      <c r="D107" s="50" t="s">
        <v>205</v>
      </c>
      <c r="E107" s="101"/>
      <c r="F107" s="102"/>
      <c r="G107" s="122">
        <v>80</v>
      </c>
      <c r="H107" s="105">
        <v>7.5940369360511899E-3</v>
      </c>
      <c r="I107" s="112"/>
      <c r="J107" s="112"/>
    </row>
    <row r="108" spans="2:10" ht="16.5" thickBot="1">
      <c r="B108" s="65"/>
      <c r="C108" s="66"/>
      <c r="D108" s="62" t="s">
        <v>295</v>
      </c>
      <c r="E108" s="67"/>
      <c r="F108" s="104"/>
      <c r="G108" s="118">
        <v>80</v>
      </c>
      <c r="H108" s="106">
        <v>7.5940369360511899E-3</v>
      </c>
    </row>
    <row r="109" spans="2:10" ht="15.75" thickBot="1">
      <c r="B109" s="88"/>
      <c r="C109" s="88"/>
      <c r="D109" s="88"/>
      <c r="E109" s="88"/>
      <c r="F109" s="95"/>
      <c r="G109" s="88"/>
      <c r="H109" s="89"/>
    </row>
    <row r="110" spans="2:10" ht="16.5" thickBot="1">
      <c r="B110" s="75" t="s">
        <v>265</v>
      </c>
      <c r="C110" s="66"/>
      <c r="D110" s="76" t="s">
        <v>296</v>
      </c>
      <c r="E110" s="90"/>
      <c r="F110" s="96"/>
      <c r="G110" s="124">
        <v>12.944451299993654</v>
      </c>
      <c r="H110" s="85">
        <v>1.2287580161133456E-3</v>
      </c>
      <c r="I110" s="112"/>
    </row>
    <row r="111" spans="2:10" ht="16.5" thickBot="1">
      <c r="B111" s="45"/>
      <c r="C111" s="45"/>
      <c r="D111" s="50" t="s">
        <v>295</v>
      </c>
      <c r="E111" s="45"/>
      <c r="F111" s="37"/>
      <c r="G111" s="121">
        <v>12.944451299993654</v>
      </c>
      <c r="H111" s="38">
        <v>1.2287580161133456E-3</v>
      </c>
      <c r="I111" s="112"/>
    </row>
    <row r="112" spans="2:10" ht="16.5" thickBot="1">
      <c r="B112" s="61"/>
      <c r="C112" s="61"/>
      <c r="D112" s="62" t="s">
        <v>297</v>
      </c>
      <c r="E112" s="61"/>
      <c r="F112" s="79"/>
      <c r="G112" s="63">
        <v>10534.581366099999</v>
      </c>
      <c r="H112" s="74">
        <v>0.99999999999999967</v>
      </c>
      <c r="I112" s="112"/>
    </row>
    <row r="113" spans="2:8">
      <c r="B113" s="29"/>
      <c r="C113" s="1"/>
      <c r="D113" s="5" t="s">
        <v>122</v>
      </c>
      <c r="E113" s="4"/>
      <c r="F113" s="4"/>
      <c r="G113" s="1"/>
      <c r="H113" s="30"/>
    </row>
    <row r="114" spans="2:8">
      <c r="B114" s="29"/>
      <c r="C114" s="1"/>
      <c r="D114" s="17" t="s">
        <v>123</v>
      </c>
      <c r="E114" s="5"/>
      <c r="F114" s="5"/>
      <c r="G114" s="8"/>
      <c r="H114" s="30"/>
    </row>
    <row r="115" spans="2:8" ht="15.75">
      <c r="B115" s="29"/>
      <c r="C115" s="1"/>
      <c r="D115" s="3" t="s">
        <v>124</v>
      </c>
      <c r="E115" s="5"/>
      <c r="F115" s="7" t="s">
        <v>125</v>
      </c>
      <c r="G115" s="6"/>
      <c r="H115" s="35"/>
    </row>
    <row r="116" spans="2:8" ht="15.75">
      <c r="B116" s="29"/>
      <c r="C116" s="1"/>
      <c r="D116" s="198" t="s">
        <v>340</v>
      </c>
      <c r="E116" s="198"/>
      <c r="F116" s="7" t="s">
        <v>125</v>
      </c>
      <c r="G116" s="1"/>
      <c r="H116" s="30"/>
    </row>
    <row r="117" spans="2:8" ht="15.75">
      <c r="B117" s="29"/>
      <c r="C117" s="1"/>
      <c r="D117" s="3" t="s">
        <v>625</v>
      </c>
      <c r="E117" s="5"/>
      <c r="F117" s="115"/>
      <c r="G117" s="1"/>
      <c r="H117" s="30"/>
    </row>
    <row r="118" spans="2:8" ht="15.75">
      <c r="B118" s="29"/>
      <c r="C118" s="1"/>
      <c r="D118" s="3" t="s">
        <v>332</v>
      </c>
      <c r="E118" s="5"/>
      <c r="F118" s="131">
        <v>17.680070000000001</v>
      </c>
      <c r="G118" s="1"/>
      <c r="H118" s="30"/>
    </row>
    <row r="119" spans="2:8" ht="15.75">
      <c r="B119" s="29"/>
      <c r="C119" s="1"/>
      <c r="D119" s="3" t="s">
        <v>338</v>
      </c>
      <c r="E119" s="5"/>
      <c r="F119" s="131">
        <v>17.679940999999999</v>
      </c>
      <c r="G119" s="1"/>
      <c r="H119" s="30"/>
    </row>
    <row r="120" spans="2:8" ht="15.75">
      <c r="B120" s="29"/>
      <c r="C120" s="1"/>
      <c r="D120" s="3" t="s">
        <v>335</v>
      </c>
      <c r="E120" s="5"/>
      <c r="F120" s="131">
        <v>17.877807000000001</v>
      </c>
      <c r="G120" s="1"/>
      <c r="H120" s="30"/>
    </row>
    <row r="121" spans="2:8" ht="15.75">
      <c r="B121" s="29"/>
      <c r="C121" s="1"/>
      <c r="D121" s="3" t="s">
        <v>339</v>
      </c>
      <c r="E121" s="5"/>
      <c r="F121" s="131">
        <v>17.877825000000001</v>
      </c>
      <c r="G121" s="1"/>
      <c r="H121" s="30"/>
    </row>
    <row r="122" spans="2:8" ht="15.75">
      <c r="B122" s="29"/>
      <c r="C122" s="1"/>
      <c r="D122" s="3" t="s">
        <v>540</v>
      </c>
      <c r="E122" s="5"/>
      <c r="F122" s="9"/>
      <c r="G122" s="1"/>
      <c r="H122" s="30"/>
    </row>
    <row r="123" spans="2:8" ht="15.75">
      <c r="B123" s="29"/>
      <c r="C123" s="1"/>
      <c r="D123" s="3" t="s">
        <v>332</v>
      </c>
      <c r="E123" s="5"/>
      <c r="F123" s="132">
        <v>17.804853000000001</v>
      </c>
      <c r="G123" s="1"/>
      <c r="H123" s="30"/>
    </row>
    <row r="124" spans="2:8" ht="15.75">
      <c r="B124" s="29"/>
      <c r="C124" s="1"/>
      <c r="D124" s="3" t="s">
        <v>338</v>
      </c>
      <c r="E124" s="5"/>
      <c r="F124" s="132">
        <v>17.804763999999999</v>
      </c>
      <c r="G124" s="1"/>
      <c r="H124" s="30"/>
    </row>
    <row r="125" spans="2:8" ht="15.75">
      <c r="B125" s="29"/>
      <c r="C125" s="190"/>
      <c r="D125" s="3" t="s">
        <v>335</v>
      </c>
      <c r="E125" s="5"/>
      <c r="F125" s="132">
        <v>18.019586</v>
      </c>
      <c r="G125" s="1"/>
      <c r="H125" s="30"/>
    </row>
    <row r="126" spans="2:8" ht="15.75">
      <c r="B126" s="29"/>
      <c r="C126" s="1"/>
      <c r="D126" s="3" t="s">
        <v>339</v>
      </c>
      <c r="E126" s="5"/>
      <c r="F126" s="132">
        <v>18.019601000000002</v>
      </c>
      <c r="G126" s="1"/>
      <c r="H126" s="30"/>
    </row>
    <row r="127" spans="2:8" ht="15.75">
      <c r="B127" s="29"/>
      <c r="C127" s="1"/>
      <c r="D127" s="3" t="s">
        <v>294</v>
      </c>
      <c r="E127" s="5"/>
      <c r="F127" s="7" t="s">
        <v>125</v>
      </c>
      <c r="G127" s="176"/>
      <c r="H127" s="30"/>
    </row>
    <row r="128" spans="2:8" ht="15.75">
      <c r="B128" s="29"/>
      <c r="C128" s="1"/>
      <c r="D128" s="3" t="s">
        <v>127</v>
      </c>
      <c r="E128" s="5"/>
      <c r="F128" s="7" t="s">
        <v>125</v>
      </c>
      <c r="G128" s="1"/>
      <c r="H128" s="30"/>
    </row>
    <row r="129" spans="2:8" ht="15.75">
      <c r="B129" s="29"/>
      <c r="C129" s="1"/>
      <c r="D129" s="3" t="s">
        <v>128</v>
      </c>
      <c r="E129" s="5"/>
      <c r="F129" s="11">
        <v>0.57520853741207278</v>
      </c>
      <c r="G129" s="1"/>
      <c r="H129" s="30"/>
    </row>
    <row r="130" spans="2:8" ht="15.75">
      <c r="B130" s="29"/>
      <c r="C130" s="1"/>
      <c r="D130" s="3" t="s">
        <v>129</v>
      </c>
      <c r="E130" s="5"/>
      <c r="F130" s="11" t="s">
        <v>125</v>
      </c>
      <c r="G130" s="1"/>
      <c r="H130" s="30"/>
    </row>
    <row r="131" spans="2:8" ht="15.75">
      <c r="B131" s="29"/>
      <c r="C131" s="1"/>
      <c r="D131" s="3" t="s">
        <v>130</v>
      </c>
      <c r="E131" s="5"/>
      <c r="F131" s="7" t="s">
        <v>125</v>
      </c>
      <c r="G131" s="1"/>
      <c r="H131" s="30"/>
    </row>
    <row r="132" spans="2:8" ht="16.5" thickBot="1">
      <c r="B132" s="34"/>
      <c r="C132" s="31"/>
      <c r="D132" s="25" t="s">
        <v>633</v>
      </c>
      <c r="E132" s="31"/>
      <c r="F132" s="31"/>
      <c r="G132" s="31"/>
      <c r="H132" s="33"/>
    </row>
  </sheetData>
  <mergeCells count="2">
    <mergeCell ref="B1:H1"/>
    <mergeCell ref="B2:H2"/>
  </mergeCells>
  <phoneticPr fontId="16" type="noConversion"/>
  <printOptions gridLines="1"/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85" zoomScaleNormal="85" zoomScaleSheetLayoutView="85" workbookViewId="0"/>
  </sheetViews>
  <sheetFormatPr defaultRowHeight="15"/>
  <cols>
    <col min="1" max="1" width="9.140625" style="134"/>
    <col min="2" max="2" width="2.85546875" style="134" customWidth="1"/>
    <col min="3" max="3" width="54.7109375" style="134" customWidth="1"/>
    <col min="4" max="4" width="12.28515625" style="134" customWidth="1"/>
    <col min="5" max="5" width="16.5703125" style="134" customWidth="1"/>
    <col min="6" max="6" width="17" style="134" customWidth="1"/>
    <col min="7" max="7" width="18.42578125" style="134" customWidth="1"/>
    <col min="8" max="8" width="6.42578125" style="134" customWidth="1"/>
    <col min="9" max="9" width="9.140625" style="134" customWidth="1"/>
    <col min="10" max="10" width="14" style="134" bestFit="1" customWidth="1"/>
    <col min="11" max="11" width="12.85546875" style="134" bestFit="1" customWidth="1"/>
    <col min="12" max="16384" width="9.140625" style="134"/>
  </cols>
  <sheetData>
    <row r="1" spans="1:13" ht="18.75">
      <c r="A1" s="175"/>
      <c r="B1" s="300" t="s">
        <v>300</v>
      </c>
      <c r="C1" s="300"/>
      <c r="D1" s="300"/>
      <c r="E1" s="300"/>
      <c r="F1" s="300"/>
      <c r="G1" s="300"/>
    </row>
    <row r="2" spans="1:13">
      <c r="B2" s="135"/>
      <c r="C2" s="135"/>
      <c r="D2" s="135"/>
      <c r="E2" s="135"/>
      <c r="F2" s="135"/>
      <c r="G2" s="135"/>
    </row>
    <row r="3" spans="1:13" ht="18.75">
      <c r="B3" s="300" t="s">
        <v>322</v>
      </c>
      <c r="C3" s="300"/>
      <c r="D3" s="300"/>
      <c r="E3" s="300"/>
      <c r="F3" s="300"/>
      <c r="G3" s="300"/>
    </row>
    <row r="4" spans="1:13" ht="18.75">
      <c r="B4" s="199"/>
      <c r="C4" s="199"/>
      <c r="D4" s="199"/>
      <c r="E4" s="199"/>
      <c r="F4" s="199"/>
      <c r="G4" s="199"/>
    </row>
    <row r="5" spans="1:13" ht="15.75">
      <c r="B5" s="136" t="s">
        <v>301</v>
      </c>
      <c r="C5" s="136" t="s">
        <v>614</v>
      </c>
      <c r="D5" s="137"/>
      <c r="E5" s="137"/>
      <c r="F5" s="137"/>
      <c r="G5" s="137"/>
    </row>
    <row r="6" spans="1:13" s="140" customFormat="1" ht="49.5" customHeight="1">
      <c r="B6" s="138"/>
      <c r="C6" s="139" t="s">
        <v>302</v>
      </c>
      <c r="D6" s="139" t="s">
        <v>303</v>
      </c>
      <c r="E6" s="139" t="s">
        <v>304</v>
      </c>
      <c r="F6" s="139" t="s">
        <v>305</v>
      </c>
      <c r="G6" s="139" t="s">
        <v>306</v>
      </c>
    </row>
    <row r="7" spans="1:13" ht="15.75">
      <c r="B7" s="137"/>
      <c r="C7" s="141"/>
      <c r="D7" s="141"/>
      <c r="E7" s="142"/>
      <c r="F7" s="142"/>
      <c r="G7" s="143"/>
    </row>
    <row r="8" spans="1:13" ht="15.75">
      <c r="B8" s="137"/>
      <c r="C8" s="144" t="s">
        <v>323</v>
      </c>
      <c r="D8" s="145"/>
      <c r="E8" s="145"/>
      <c r="F8" s="145"/>
      <c r="G8" s="146"/>
    </row>
    <row r="9" spans="1:13" ht="34.5" customHeight="1">
      <c r="B9" s="137"/>
      <c r="C9" s="303" t="s">
        <v>615</v>
      </c>
      <c r="D9" s="304"/>
      <c r="E9" s="304"/>
      <c r="F9" s="304"/>
      <c r="G9" s="305"/>
    </row>
    <row r="10" spans="1:13" ht="15.75">
      <c r="B10" s="137"/>
      <c r="C10" s="147"/>
      <c r="D10" s="148"/>
      <c r="E10" s="148"/>
      <c r="F10" s="148"/>
      <c r="G10" s="149"/>
    </row>
    <row r="11" spans="1:13" ht="15.75">
      <c r="B11" s="137"/>
      <c r="C11" s="147" t="s">
        <v>580</v>
      </c>
      <c r="D11" s="148"/>
      <c r="E11" s="148"/>
      <c r="F11" s="148"/>
      <c r="G11" s="149"/>
      <c r="M11" s="150"/>
    </row>
    <row r="12" spans="1:13" ht="15.75">
      <c r="B12" s="137"/>
      <c r="C12" s="147" t="s">
        <v>581</v>
      </c>
      <c r="D12" s="148"/>
      <c r="E12" s="148"/>
      <c r="F12" s="148"/>
      <c r="G12" s="149"/>
    </row>
    <row r="13" spans="1:13" ht="15.75">
      <c r="B13" s="137"/>
      <c r="C13" s="147" t="s">
        <v>582</v>
      </c>
      <c r="D13" s="148"/>
      <c r="E13" s="148"/>
      <c r="F13" s="148"/>
      <c r="G13" s="149"/>
      <c r="J13" s="151"/>
      <c r="K13" s="151"/>
    </row>
    <row r="14" spans="1:13" ht="15.75">
      <c r="B14" s="137"/>
      <c r="C14" s="147" t="s">
        <v>583</v>
      </c>
      <c r="D14" s="148"/>
      <c r="E14" s="148"/>
      <c r="F14" s="148"/>
      <c r="G14" s="149"/>
      <c r="J14" s="151"/>
      <c r="K14" s="151"/>
    </row>
    <row r="15" spans="1:13" ht="15.75">
      <c r="B15" s="137"/>
      <c r="C15" s="152" t="s">
        <v>584</v>
      </c>
      <c r="D15" s="153"/>
      <c r="E15" s="153"/>
      <c r="F15" s="153"/>
      <c r="G15" s="154"/>
      <c r="J15" s="151"/>
      <c r="K15" s="151"/>
    </row>
    <row r="16" spans="1:13" ht="15.75">
      <c r="B16" s="137"/>
      <c r="C16" s="137"/>
      <c r="D16" s="137"/>
      <c r="E16" s="137"/>
      <c r="F16" s="137"/>
      <c r="G16" s="137"/>
      <c r="J16" s="155"/>
    </row>
    <row r="17" spans="2:11" ht="15.75">
      <c r="B17" s="136" t="s">
        <v>307</v>
      </c>
      <c r="C17" s="136" t="s">
        <v>616</v>
      </c>
      <c r="D17" s="137"/>
      <c r="E17" s="137"/>
      <c r="F17" s="137"/>
      <c r="G17" s="137"/>
    </row>
    <row r="18" spans="2:11" ht="45">
      <c r="B18" s="137"/>
      <c r="C18" s="156" t="s">
        <v>302</v>
      </c>
      <c r="D18" s="156" t="s">
        <v>303</v>
      </c>
      <c r="E18" s="156" t="s">
        <v>308</v>
      </c>
      <c r="F18" s="156" t="s">
        <v>309</v>
      </c>
      <c r="G18" s="156" t="s">
        <v>310</v>
      </c>
    </row>
    <row r="19" spans="2:11" ht="15.75">
      <c r="B19" s="137"/>
      <c r="C19" s="141" t="s">
        <v>324</v>
      </c>
      <c r="D19" s="141" t="s">
        <v>325</v>
      </c>
      <c r="E19" s="173">
        <v>0</v>
      </c>
      <c r="F19" s="173">
        <v>0</v>
      </c>
      <c r="G19" s="173">
        <v>0</v>
      </c>
    </row>
    <row r="20" spans="2:11" ht="15.75">
      <c r="B20" s="137"/>
      <c r="C20" s="144"/>
      <c r="D20" s="145"/>
      <c r="E20" s="157"/>
      <c r="F20" s="157"/>
      <c r="G20" s="158"/>
    </row>
    <row r="21" spans="2:11" ht="15.75">
      <c r="B21" s="137"/>
      <c r="C21" s="144" t="s">
        <v>630</v>
      </c>
      <c r="D21" s="145"/>
      <c r="E21" s="145"/>
      <c r="F21" s="145"/>
      <c r="G21" s="146"/>
    </row>
    <row r="22" spans="2:11" ht="34.5" customHeight="1">
      <c r="B22" s="137"/>
      <c r="C22" s="303" t="s">
        <v>617</v>
      </c>
      <c r="D22" s="304"/>
      <c r="E22" s="304"/>
      <c r="F22" s="304"/>
      <c r="G22" s="305"/>
    </row>
    <row r="23" spans="2:11" ht="15.75">
      <c r="B23" s="137"/>
      <c r="C23" s="147"/>
      <c r="D23" s="148"/>
      <c r="E23" s="148"/>
      <c r="F23" s="148"/>
      <c r="G23" s="149"/>
    </row>
    <row r="24" spans="2:11" ht="15.75">
      <c r="B24" s="137"/>
      <c r="C24" s="147" t="s">
        <v>631</v>
      </c>
      <c r="D24" s="148"/>
      <c r="E24" s="148"/>
      <c r="F24" s="148"/>
      <c r="G24" s="149"/>
    </row>
    <row r="25" spans="2:11" ht="15.75">
      <c r="B25" s="137"/>
      <c r="C25" s="147" t="s">
        <v>632</v>
      </c>
      <c r="D25" s="148"/>
      <c r="E25" s="148"/>
      <c r="F25" s="148"/>
      <c r="G25" s="174"/>
    </row>
    <row r="26" spans="2:11" ht="15.75">
      <c r="B26" s="137"/>
      <c r="C26" s="147" t="s">
        <v>1518</v>
      </c>
      <c r="D26" s="148"/>
      <c r="E26" s="148"/>
      <c r="F26" s="148"/>
      <c r="G26" s="149"/>
      <c r="J26" s="155"/>
    </row>
    <row r="27" spans="2:11" ht="15.75">
      <c r="B27" s="137"/>
      <c r="C27" s="147" t="s">
        <v>1519</v>
      </c>
      <c r="D27" s="148"/>
      <c r="E27" s="148"/>
      <c r="F27" s="148"/>
      <c r="G27" s="149"/>
      <c r="J27" s="155"/>
    </row>
    <row r="28" spans="2:11" ht="15.75">
      <c r="B28" s="137"/>
      <c r="C28" s="147" t="s">
        <v>1520</v>
      </c>
      <c r="D28" s="153"/>
      <c r="E28" s="153"/>
      <c r="F28" s="153"/>
      <c r="G28" s="154"/>
      <c r="J28" s="155"/>
    </row>
    <row r="29" spans="2:11" ht="15.75">
      <c r="B29" s="137"/>
      <c r="C29" s="159"/>
      <c r="D29" s="137"/>
      <c r="E29" s="137"/>
      <c r="F29" s="137"/>
      <c r="G29" s="137"/>
      <c r="J29" s="155"/>
      <c r="K29" s="155"/>
    </row>
    <row r="30" spans="2:11" s="160" customFormat="1" ht="15.75">
      <c r="B30" s="136" t="s">
        <v>311</v>
      </c>
      <c r="C30" s="136" t="s">
        <v>618</v>
      </c>
      <c r="D30" s="136"/>
      <c r="E30" s="136"/>
      <c r="F30" s="136"/>
      <c r="G30" s="136"/>
    </row>
    <row r="31" spans="2:11" s="162" customFormat="1" ht="30">
      <c r="B31" s="137"/>
      <c r="C31" s="161" t="s">
        <v>302</v>
      </c>
      <c r="D31" s="161" t="s">
        <v>312</v>
      </c>
      <c r="E31" s="161" t="s">
        <v>313</v>
      </c>
      <c r="F31" s="161" t="s">
        <v>314</v>
      </c>
      <c r="G31" s="137"/>
      <c r="K31" s="164"/>
    </row>
    <row r="32" spans="2:11" s="162" customFormat="1" ht="15.75">
      <c r="B32" s="137"/>
      <c r="C32" s="141" t="s">
        <v>275</v>
      </c>
      <c r="D32" s="141"/>
      <c r="E32" s="141"/>
      <c r="F32" s="141"/>
      <c r="G32" s="137"/>
    </row>
    <row r="33" spans="2:7" ht="15.75">
      <c r="B33" s="137"/>
      <c r="C33" s="301" t="s">
        <v>315</v>
      </c>
      <c r="D33" s="301"/>
      <c r="E33" s="301"/>
      <c r="F33" s="301"/>
      <c r="G33" s="137"/>
    </row>
    <row r="34" spans="2:7" ht="15.75">
      <c r="B34" s="137"/>
      <c r="C34" s="306" t="s">
        <v>619</v>
      </c>
      <c r="D34" s="307"/>
      <c r="E34" s="307"/>
      <c r="F34" s="308"/>
      <c r="G34" s="137"/>
    </row>
    <row r="35" spans="2:7" ht="15.75">
      <c r="B35" s="137"/>
      <c r="C35" s="309"/>
      <c r="D35" s="310"/>
      <c r="E35" s="310"/>
      <c r="F35" s="311"/>
      <c r="G35" s="137"/>
    </row>
    <row r="36" spans="2:7" ht="15.75">
      <c r="B36" s="137"/>
      <c r="C36" s="309"/>
      <c r="D36" s="310"/>
      <c r="E36" s="310"/>
      <c r="F36" s="311"/>
      <c r="G36" s="137"/>
    </row>
    <row r="37" spans="2:7" ht="15.75">
      <c r="B37" s="137"/>
      <c r="C37" s="309"/>
      <c r="D37" s="310"/>
      <c r="E37" s="310"/>
      <c r="F37" s="311"/>
      <c r="G37" s="137"/>
    </row>
    <row r="38" spans="2:7" ht="15.75">
      <c r="B38" s="137"/>
      <c r="C38" s="309"/>
      <c r="D38" s="310"/>
      <c r="E38" s="310"/>
      <c r="F38" s="311"/>
      <c r="G38" s="137"/>
    </row>
    <row r="39" spans="2:7" ht="15.75">
      <c r="B39" s="137"/>
      <c r="C39" s="309"/>
      <c r="D39" s="310"/>
      <c r="E39" s="310"/>
      <c r="F39" s="311"/>
      <c r="G39" s="137"/>
    </row>
    <row r="40" spans="2:7" ht="15.75">
      <c r="B40" s="137"/>
      <c r="C40" s="312"/>
      <c r="D40" s="313"/>
      <c r="E40" s="313"/>
      <c r="F40" s="314"/>
      <c r="G40" s="137"/>
    </row>
    <row r="41" spans="2:7" ht="15.75">
      <c r="B41" s="137"/>
      <c r="C41" s="163"/>
      <c r="D41" s="163"/>
      <c r="E41" s="163"/>
      <c r="F41" s="163"/>
      <c r="G41" s="137"/>
    </row>
    <row r="42" spans="2:7" s="160" customFormat="1" ht="15.75">
      <c r="B42" s="136" t="s">
        <v>316</v>
      </c>
      <c r="C42" s="136" t="s">
        <v>620</v>
      </c>
      <c r="D42" s="136"/>
      <c r="E42" s="136"/>
      <c r="F42" s="136"/>
      <c r="G42" s="136"/>
    </row>
    <row r="43" spans="2:7" s="162" customFormat="1" ht="30">
      <c r="B43" s="137"/>
      <c r="C43" s="161" t="s">
        <v>302</v>
      </c>
      <c r="D43" s="161" t="s">
        <v>317</v>
      </c>
      <c r="E43" s="161" t="s">
        <v>318</v>
      </c>
      <c r="F43" s="161" t="s">
        <v>313</v>
      </c>
      <c r="G43" s="161" t="s">
        <v>319</v>
      </c>
    </row>
    <row r="44" spans="2:7" s="162" customFormat="1" ht="15.75">
      <c r="B44" s="137"/>
      <c r="C44" s="141" t="s">
        <v>275</v>
      </c>
      <c r="D44" s="141"/>
      <c r="E44" s="141"/>
      <c r="F44" s="141"/>
      <c r="G44" s="141"/>
    </row>
    <row r="45" spans="2:7" s="162" customFormat="1" ht="15.75">
      <c r="B45" s="137"/>
      <c r="C45" s="301" t="s">
        <v>320</v>
      </c>
      <c r="D45" s="301"/>
      <c r="E45" s="301"/>
      <c r="F45" s="301"/>
      <c r="G45" s="141"/>
    </row>
    <row r="46" spans="2:7" s="162" customFormat="1" ht="15.75">
      <c r="B46" s="137"/>
      <c r="C46" s="302" t="s">
        <v>621</v>
      </c>
      <c r="D46" s="302"/>
      <c r="E46" s="302"/>
      <c r="F46" s="302"/>
      <c r="G46" s="301"/>
    </row>
    <row r="47" spans="2:7" s="162" customFormat="1" ht="15.75">
      <c r="B47" s="137"/>
      <c r="C47" s="302"/>
      <c r="D47" s="302"/>
      <c r="E47" s="302"/>
      <c r="F47" s="302"/>
      <c r="G47" s="301"/>
    </row>
    <row r="48" spans="2:7" s="162" customFormat="1" ht="15.75">
      <c r="B48" s="137"/>
      <c r="C48" s="302"/>
      <c r="D48" s="302"/>
      <c r="E48" s="302"/>
      <c r="F48" s="302"/>
      <c r="G48" s="301"/>
    </row>
    <row r="49" spans="2:7" s="162" customFormat="1" ht="15.75">
      <c r="B49" s="137"/>
      <c r="C49" s="302"/>
      <c r="D49" s="302"/>
      <c r="E49" s="302"/>
      <c r="F49" s="302"/>
      <c r="G49" s="301"/>
    </row>
    <row r="50" spans="2:7" s="162" customFormat="1" ht="15.75">
      <c r="B50" s="137"/>
      <c r="C50" s="302"/>
      <c r="D50" s="302"/>
      <c r="E50" s="302"/>
      <c r="F50" s="302"/>
      <c r="G50" s="301"/>
    </row>
    <row r="51" spans="2:7" s="162" customFormat="1" ht="15.75">
      <c r="B51" s="137"/>
      <c r="C51" s="302"/>
      <c r="D51" s="302"/>
      <c r="E51" s="302"/>
      <c r="F51" s="302"/>
      <c r="G51" s="301"/>
    </row>
    <row r="52" spans="2:7" s="162" customFormat="1" ht="15.75">
      <c r="B52" s="137"/>
      <c r="C52" s="302"/>
      <c r="D52" s="302"/>
      <c r="E52" s="302"/>
      <c r="F52" s="302"/>
      <c r="G52" s="301"/>
    </row>
    <row r="53" spans="2:7" ht="15.75">
      <c r="B53" s="137"/>
      <c r="C53" s="137"/>
      <c r="D53" s="137"/>
      <c r="E53" s="137"/>
      <c r="F53" s="137"/>
      <c r="G53" s="137"/>
    </row>
    <row r="54" spans="2:7" s="160" customFormat="1" ht="15.75">
      <c r="B54" s="136" t="s">
        <v>321</v>
      </c>
      <c r="C54" s="136" t="s">
        <v>622</v>
      </c>
      <c r="D54" s="136"/>
      <c r="E54" s="136"/>
      <c r="F54" s="136"/>
      <c r="G54" s="136"/>
    </row>
  </sheetData>
  <sheetProtection selectLockedCells="1" selectUnlockedCells="1"/>
  <mergeCells count="8">
    <mergeCell ref="C45:F45"/>
    <mergeCell ref="C46:G52"/>
    <mergeCell ref="B1:G1"/>
    <mergeCell ref="B3:G3"/>
    <mergeCell ref="C9:G9"/>
    <mergeCell ref="C22:G22"/>
    <mergeCell ref="C33:F33"/>
    <mergeCell ref="C34:F40"/>
  </mergeCells>
  <phoneticPr fontId="0" type="noConversion"/>
  <pageMargins left="0" right="0" top="0" bottom="0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12.85546875" bestFit="1" customWidth="1"/>
    <col min="4" max="4" width="68.85546875" customWidth="1"/>
    <col min="5" max="5" width="21.42578125" customWidth="1"/>
    <col min="6" max="6" width="14.7109375" bestFit="1" customWidth="1"/>
    <col min="7" max="7" width="12.42578125" customWidth="1"/>
    <col min="8" max="8" width="12.28515625" bestFit="1" customWidth="1"/>
    <col min="9" max="9" width="3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customHeight="1" thickBot="1">
      <c r="B2" s="300" t="s">
        <v>545</v>
      </c>
      <c r="C2" s="300"/>
      <c r="D2" s="300"/>
      <c r="E2" s="300"/>
      <c r="F2" s="300"/>
      <c r="G2" s="300"/>
      <c r="H2" s="300"/>
    </row>
    <row r="3" spans="2:8" ht="45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3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75</v>
      </c>
      <c r="D6" s="48" t="s">
        <v>426</v>
      </c>
      <c r="E6" s="48" t="s">
        <v>369</v>
      </c>
      <c r="F6" s="52">
        <v>15829605</v>
      </c>
      <c r="G6" s="117">
        <v>54034.356667499997</v>
      </c>
      <c r="H6" s="36">
        <v>0.21808153942109448</v>
      </c>
    </row>
    <row r="7" spans="2:8" ht="15.75">
      <c r="B7" s="44">
        <v>2</v>
      </c>
      <c r="C7" s="48" t="s">
        <v>87</v>
      </c>
      <c r="D7" s="48" t="s">
        <v>364</v>
      </c>
      <c r="E7" s="48" t="s">
        <v>365</v>
      </c>
      <c r="F7" s="52">
        <v>12301696</v>
      </c>
      <c r="G7" s="117">
        <v>47220.060096000001</v>
      </c>
      <c r="H7" s="36">
        <v>0.19057918021787237</v>
      </c>
    </row>
    <row r="8" spans="2:8" ht="15.75">
      <c r="B8" s="44">
        <v>3</v>
      </c>
      <c r="C8" s="48" t="s">
        <v>102</v>
      </c>
      <c r="D8" s="48" t="s">
        <v>423</v>
      </c>
      <c r="E8" s="48" t="s">
        <v>395</v>
      </c>
      <c r="F8" s="52">
        <v>8748253</v>
      </c>
      <c r="G8" s="117">
        <v>38912.229343999999</v>
      </c>
      <c r="H8" s="36">
        <v>0.15704894813248138</v>
      </c>
    </row>
    <row r="9" spans="2:8" ht="15.75">
      <c r="B9" s="44">
        <v>4</v>
      </c>
      <c r="C9" s="48" t="s">
        <v>150</v>
      </c>
      <c r="D9" s="48" t="s">
        <v>373</v>
      </c>
      <c r="E9" s="48" t="s">
        <v>69</v>
      </c>
      <c r="F9" s="52">
        <v>6385225</v>
      </c>
      <c r="G9" s="117">
        <v>21400.081587500001</v>
      </c>
      <c r="H9" s="36">
        <v>8.6370284096415534E-2</v>
      </c>
    </row>
    <row r="10" spans="2:8" ht="15.75">
      <c r="B10" s="44">
        <v>5</v>
      </c>
      <c r="C10" s="48" t="s">
        <v>158</v>
      </c>
      <c r="D10" s="48" t="s">
        <v>383</v>
      </c>
      <c r="E10" s="48" t="s">
        <v>69</v>
      </c>
      <c r="F10" s="52">
        <v>6757740</v>
      </c>
      <c r="G10" s="117">
        <v>20367.82836</v>
      </c>
      <c r="H10" s="36">
        <v>8.2204131544422757E-2</v>
      </c>
    </row>
    <row r="11" spans="2:8" ht="15.75">
      <c r="B11" s="44">
        <v>6</v>
      </c>
      <c r="C11" s="48" t="s">
        <v>178</v>
      </c>
      <c r="D11" s="48" t="s">
        <v>381</v>
      </c>
      <c r="E11" s="48" t="s">
        <v>164</v>
      </c>
      <c r="F11" s="52">
        <v>1401763</v>
      </c>
      <c r="G11" s="117">
        <v>18965.85339</v>
      </c>
      <c r="H11" s="36">
        <v>7.6545789731104957E-2</v>
      </c>
    </row>
    <row r="12" spans="2:8" ht="15.75">
      <c r="B12" s="44">
        <v>7</v>
      </c>
      <c r="C12" s="48" t="s">
        <v>19</v>
      </c>
      <c r="D12" s="48" t="s">
        <v>552</v>
      </c>
      <c r="E12" s="48" t="s">
        <v>349</v>
      </c>
      <c r="F12" s="52">
        <v>4686109</v>
      </c>
      <c r="G12" s="117">
        <v>15569.5971525</v>
      </c>
      <c r="H12" s="36">
        <v>6.2838570209641134E-2</v>
      </c>
    </row>
    <row r="13" spans="2:8" ht="15.75">
      <c r="B13" s="44">
        <v>8</v>
      </c>
      <c r="C13" s="48" t="s">
        <v>29</v>
      </c>
      <c r="D13" s="48" t="s">
        <v>522</v>
      </c>
      <c r="E13" s="48" t="s">
        <v>369</v>
      </c>
      <c r="F13" s="52">
        <v>2653571</v>
      </c>
      <c r="G13" s="117">
        <v>15295.183244000002</v>
      </c>
      <c r="H13" s="36">
        <v>6.1731041383629712E-2</v>
      </c>
    </row>
    <row r="14" spans="2:8" ht="15.75">
      <c r="B14" s="44">
        <v>9</v>
      </c>
      <c r="C14" s="48" t="s">
        <v>326</v>
      </c>
      <c r="D14" s="48" t="s">
        <v>387</v>
      </c>
      <c r="E14" s="48" t="s">
        <v>95</v>
      </c>
      <c r="F14" s="52">
        <v>376086</v>
      </c>
      <c r="G14" s="117">
        <v>11085.322892999999</v>
      </c>
      <c r="H14" s="36">
        <v>4.474013258567016E-2</v>
      </c>
    </row>
    <row r="15" spans="2:8" ht="16.5" thickBot="1">
      <c r="B15" s="44">
        <v>10</v>
      </c>
      <c r="C15" s="48" t="s">
        <v>45</v>
      </c>
      <c r="D15" s="48" t="s">
        <v>553</v>
      </c>
      <c r="E15" s="48" t="s">
        <v>405</v>
      </c>
      <c r="F15" s="52">
        <v>1942318</v>
      </c>
      <c r="G15" s="117">
        <v>4474.1295129999999</v>
      </c>
      <c r="H15" s="36">
        <v>1.8057493638140423E-2</v>
      </c>
    </row>
    <row r="16" spans="2:8" ht="16.5" thickBot="1">
      <c r="B16" s="73"/>
      <c r="C16" s="61"/>
      <c r="D16" s="62" t="s">
        <v>295</v>
      </c>
      <c r="E16" s="61"/>
      <c r="F16" s="172"/>
      <c r="G16" s="63">
        <v>247324.64224750001</v>
      </c>
      <c r="H16" s="100">
        <v>0.99819711096047292</v>
      </c>
    </row>
    <row r="17" spans="2:19">
      <c r="B17" s="43"/>
      <c r="C17" s="46"/>
      <c r="D17" s="46"/>
      <c r="E17" s="46"/>
      <c r="F17" s="46"/>
      <c r="G17" s="46"/>
      <c r="H17" s="39"/>
    </row>
    <row r="18" spans="2:19" ht="16.5" thickBot="1">
      <c r="B18" s="69" t="s">
        <v>135</v>
      </c>
      <c r="C18" s="46"/>
      <c r="D18" s="50" t="s">
        <v>331</v>
      </c>
      <c r="E18" s="46"/>
      <c r="F18" s="46"/>
      <c r="G18" s="56">
        <v>0</v>
      </c>
      <c r="H18" s="40">
        <v>0</v>
      </c>
    </row>
    <row r="19" spans="2:19" ht="16.5" thickBot="1">
      <c r="B19" s="65"/>
      <c r="C19" s="66"/>
      <c r="D19" s="62" t="s">
        <v>295</v>
      </c>
      <c r="E19" s="67"/>
      <c r="F19" s="67"/>
      <c r="G19" s="63">
        <v>0</v>
      </c>
      <c r="H19" s="68">
        <v>0</v>
      </c>
    </row>
    <row r="20" spans="2:19" ht="15.75" thickBot="1">
      <c r="B20" s="43"/>
      <c r="C20" s="46"/>
      <c r="D20" s="46"/>
      <c r="E20" s="46"/>
      <c r="F20" s="46"/>
      <c r="G20" s="46"/>
      <c r="H20" s="39"/>
    </row>
    <row r="21" spans="2:19" ht="16.5" thickBot="1">
      <c r="B21" s="75" t="s">
        <v>264</v>
      </c>
      <c r="C21" s="66"/>
      <c r="D21" s="76" t="s">
        <v>296</v>
      </c>
      <c r="E21" s="66"/>
      <c r="F21" s="66"/>
      <c r="G21" s="77">
        <v>446.71424490000004</v>
      </c>
      <c r="H21" s="78">
        <v>1.8029293993189898E-3</v>
      </c>
    </row>
    <row r="22" spans="2:19" ht="16.5" thickBot="1">
      <c r="B22" s="61"/>
      <c r="C22" s="61"/>
      <c r="D22" s="62" t="s">
        <v>295</v>
      </c>
      <c r="E22" s="61"/>
      <c r="F22" s="61"/>
      <c r="G22" s="63">
        <v>446.71424490000004</v>
      </c>
      <c r="H22" s="100">
        <v>1.8029293993189898E-3</v>
      </c>
    </row>
    <row r="23" spans="2:19" ht="16.5" thickBot="1">
      <c r="B23" s="47"/>
      <c r="C23" s="47"/>
      <c r="D23" s="51" t="s">
        <v>297</v>
      </c>
      <c r="E23" s="47"/>
      <c r="F23" s="47"/>
      <c r="G23" s="57">
        <v>247771.34649240001</v>
      </c>
      <c r="H23" s="42">
        <v>1.000000040359792</v>
      </c>
    </row>
    <row r="24" spans="2:19">
      <c r="B24" s="29"/>
      <c r="C24" s="1"/>
      <c r="D24" s="5" t="s">
        <v>122</v>
      </c>
      <c r="E24" s="4"/>
      <c r="F24" s="4"/>
      <c r="G24" s="1"/>
      <c r="H24" s="30"/>
    </row>
    <row r="25" spans="2:19">
      <c r="B25" s="29"/>
      <c r="C25" s="1"/>
      <c r="D25" s="17" t="s">
        <v>123</v>
      </c>
      <c r="E25" s="5"/>
      <c r="F25" s="5"/>
      <c r="G25" s="1"/>
      <c r="H25" s="30"/>
    </row>
    <row r="26" spans="2:19" ht="15.75">
      <c r="B26" s="29"/>
      <c r="C26" s="1"/>
      <c r="D26" s="3" t="s">
        <v>124</v>
      </c>
      <c r="E26" s="5"/>
      <c r="F26" s="7" t="s">
        <v>125</v>
      </c>
      <c r="G26" s="1"/>
      <c r="H26" s="30"/>
    </row>
    <row r="27" spans="2:19" ht="15.75">
      <c r="B27" s="29"/>
      <c r="C27" s="1"/>
      <c r="D27" s="3" t="s">
        <v>340</v>
      </c>
      <c r="E27" s="5"/>
      <c r="F27" s="7" t="s">
        <v>125</v>
      </c>
      <c r="G27" s="1"/>
      <c r="H27" s="30"/>
    </row>
    <row r="28" spans="2:19" ht="15.75">
      <c r="B28" s="29"/>
      <c r="C28" s="1"/>
      <c r="D28" s="3" t="s">
        <v>625</v>
      </c>
      <c r="E28" s="5"/>
      <c r="F28" s="9">
        <v>25.736836</v>
      </c>
      <c r="G28" s="1"/>
      <c r="H28" s="30"/>
    </row>
    <row r="29" spans="2:19" ht="15.75">
      <c r="B29" s="29"/>
      <c r="C29" s="1"/>
      <c r="D29" s="3" t="s">
        <v>540</v>
      </c>
      <c r="E29" s="5"/>
      <c r="F29" s="9">
        <v>25.149134</v>
      </c>
      <c r="G29" s="1"/>
      <c r="H29" s="30"/>
    </row>
    <row r="30" spans="2:19" ht="15.75">
      <c r="B30" s="29"/>
      <c r="C30" s="1"/>
      <c r="D30" s="3" t="s">
        <v>126</v>
      </c>
      <c r="E30" s="5"/>
      <c r="F30" s="7" t="s">
        <v>125</v>
      </c>
      <c r="G30" s="1"/>
      <c r="H30" s="30"/>
    </row>
    <row r="31" spans="2:19" ht="15.75">
      <c r="B31" s="29"/>
      <c r="C31" s="1"/>
      <c r="D31" s="3" t="s">
        <v>127</v>
      </c>
      <c r="E31" s="5"/>
      <c r="F31" s="7" t="s">
        <v>125</v>
      </c>
      <c r="G31" s="1"/>
      <c r="H31" s="30"/>
    </row>
    <row r="32" spans="2:19" s="167" customFormat="1" ht="15.75">
      <c r="B32" s="168"/>
      <c r="C32" s="169"/>
      <c r="D32" s="3" t="s">
        <v>128</v>
      </c>
      <c r="E32" s="170"/>
      <c r="F32" s="11">
        <v>0.70343043137824879</v>
      </c>
      <c r="G32" s="169"/>
      <c r="H32" s="171"/>
      <c r="S32" s="178"/>
    </row>
    <row r="33" spans="2:8" ht="15.75">
      <c r="B33" s="29"/>
      <c r="C33" s="1"/>
      <c r="D33" s="3" t="s">
        <v>129</v>
      </c>
      <c r="E33" s="5"/>
      <c r="F33" s="11" t="s">
        <v>125</v>
      </c>
      <c r="G33" s="1"/>
      <c r="H33" s="30"/>
    </row>
    <row r="34" spans="2:8" ht="15.75">
      <c r="B34" s="29"/>
      <c r="C34" s="1"/>
      <c r="D34" s="3" t="s">
        <v>130</v>
      </c>
      <c r="E34" s="5"/>
      <c r="F34" s="7" t="s">
        <v>125</v>
      </c>
      <c r="G34" s="1"/>
      <c r="H34" s="30"/>
    </row>
    <row r="35" spans="2:8" ht="16.5" thickBot="1">
      <c r="B35" s="34"/>
      <c r="C35" s="31"/>
      <c r="D35" s="25" t="s">
        <v>633</v>
      </c>
      <c r="E35" s="31"/>
      <c r="F35" s="31"/>
      <c r="G35" s="31"/>
      <c r="H35" s="193"/>
    </row>
    <row r="39" spans="2:8">
      <c r="G39" s="116"/>
    </row>
  </sheetData>
  <mergeCells count="2">
    <mergeCell ref="B1:H1"/>
    <mergeCell ref="B2:H2"/>
  </mergeCells>
  <pageMargins left="0.7" right="0.7" top="0.75" bottom="0.75" header="0.3" footer="0.3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2"/>
  <sheetViews>
    <sheetView tabSelected="1" workbookViewId="0"/>
  </sheetViews>
  <sheetFormatPr defaultRowHeight="12.75"/>
  <cols>
    <col min="1" max="1" width="9.140625" style="202"/>
    <col min="2" max="2" width="6.42578125" style="202" customWidth="1"/>
    <col min="3" max="3" width="13.28515625" style="202" customWidth="1"/>
    <col min="4" max="4" width="56.5703125" style="202" customWidth="1"/>
    <col min="5" max="5" width="35.85546875" style="202" customWidth="1"/>
    <col min="6" max="6" width="12" style="202" customWidth="1"/>
    <col min="7" max="7" width="16.85546875" style="202" customWidth="1"/>
    <col min="8" max="8" width="10" style="202" customWidth="1"/>
    <col min="9" max="16384" width="9.140625" style="202"/>
  </cols>
  <sheetData>
    <row r="1" spans="2:9" ht="18.75">
      <c r="B1" s="201" t="s">
        <v>636</v>
      </c>
      <c r="C1" s="300" t="s">
        <v>626</v>
      </c>
      <c r="D1" s="300"/>
      <c r="E1" s="300"/>
      <c r="F1" s="300"/>
      <c r="G1" s="300"/>
      <c r="H1" s="201" t="s">
        <v>636</v>
      </c>
    </row>
    <row r="2" spans="2:9" ht="18.75">
      <c r="B2" s="203"/>
      <c r="C2" s="300" t="s">
        <v>637</v>
      </c>
      <c r="D2" s="300"/>
      <c r="E2" s="300"/>
      <c r="F2" s="300"/>
      <c r="G2" s="300"/>
      <c r="H2" s="203"/>
    </row>
    <row r="3" spans="2:9" ht="12.95" customHeight="1">
      <c r="B3" s="203"/>
      <c r="C3" s="203"/>
      <c r="D3" s="203"/>
      <c r="F3" s="203"/>
      <c r="G3" s="203"/>
      <c r="H3" s="203"/>
    </row>
    <row r="4" spans="2:9" ht="12.95" customHeight="1" thickBot="1">
      <c r="B4" s="201" t="s">
        <v>636</v>
      </c>
      <c r="C4" s="201"/>
      <c r="D4" s="201" t="s">
        <v>636</v>
      </c>
      <c r="E4" s="201" t="s">
        <v>636</v>
      </c>
      <c r="F4" s="201" t="s">
        <v>636</v>
      </c>
      <c r="G4" s="201" t="s">
        <v>636</v>
      </c>
      <c r="H4" s="201" t="s">
        <v>636</v>
      </c>
    </row>
    <row r="5" spans="2:9" ht="30.75" thickBot="1">
      <c r="B5" s="58" t="s">
        <v>57</v>
      </c>
      <c r="C5" s="58" t="s">
        <v>58</v>
      </c>
      <c r="D5" s="204" t="s">
        <v>59</v>
      </c>
      <c r="E5" s="204" t="s">
        <v>263</v>
      </c>
      <c r="F5" s="205" t="s">
        <v>60</v>
      </c>
      <c r="G5" s="206" t="s">
        <v>131</v>
      </c>
      <c r="H5" s="207" t="s">
        <v>61</v>
      </c>
    </row>
    <row r="6" spans="2:9" ht="12.95" customHeight="1">
      <c r="B6" s="208"/>
      <c r="C6" s="208"/>
      <c r="D6" s="260" t="s">
        <v>132</v>
      </c>
      <c r="E6" s="209"/>
      <c r="F6" s="209"/>
      <c r="G6" s="210"/>
      <c r="H6" s="211"/>
    </row>
    <row r="7" spans="2:9" ht="12.95" customHeight="1">
      <c r="B7" s="212" t="s">
        <v>134</v>
      </c>
      <c r="C7" s="213"/>
      <c r="D7" s="50" t="s">
        <v>133</v>
      </c>
      <c r="E7" s="213"/>
      <c r="F7" s="213"/>
      <c r="G7" s="213"/>
      <c r="H7" s="213"/>
    </row>
    <row r="8" spans="2:9" ht="12.95" customHeight="1">
      <c r="B8" s="214"/>
      <c r="C8" s="213"/>
      <c r="D8" s="50"/>
      <c r="E8" s="213"/>
      <c r="F8" s="213"/>
      <c r="G8" s="213"/>
      <c r="H8" s="213"/>
    </row>
    <row r="9" spans="2:9" ht="12.95" customHeight="1">
      <c r="B9" s="215">
        <v>1</v>
      </c>
      <c r="C9" s="216" t="s">
        <v>62</v>
      </c>
      <c r="D9" s="45" t="s">
        <v>638</v>
      </c>
      <c r="E9" s="217" t="s">
        <v>639</v>
      </c>
      <c r="F9" s="218">
        <v>92885</v>
      </c>
      <c r="G9" s="219">
        <v>342.466995</v>
      </c>
      <c r="H9" s="220">
        <v>5.0024022336791658E-2</v>
      </c>
      <c r="I9" s="221"/>
    </row>
    <row r="10" spans="2:9" ht="12.95" customHeight="1">
      <c r="B10" s="215">
        <v>2</v>
      </c>
      <c r="C10" s="216" t="s">
        <v>609</v>
      </c>
      <c r="D10" s="45" t="s">
        <v>640</v>
      </c>
      <c r="E10" s="217" t="s">
        <v>641</v>
      </c>
      <c r="F10" s="218">
        <v>96534</v>
      </c>
      <c r="G10" s="219">
        <v>340.86155400000001</v>
      </c>
      <c r="H10" s="220">
        <v>4.9789516186952598E-2</v>
      </c>
    </row>
    <row r="11" spans="2:9" ht="12.95" customHeight="1">
      <c r="B11" s="215">
        <v>3</v>
      </c>
      <c r="C11" s="216" t="s">
        <v>65</v>
      </c>
      <c r="D11" s="45" t="s">
        <v>642</v>
      </c>
      <c r="E11" s="217" t="s">
        <v>643</v>
      </c>
      <c r="F11" s="218">
        <v>16104</v>
      </c>
      <c r="G11" s="219">
        <v>317.65945199999999</v>
      </c>
      <c r="H11" s="220">
        <v>4.6400394065247069E-2</v>
      </c>
    </row>
    <row r="12" spans="2:9" ht="12.95" customHeight="1">
      <c r="B12" s="215">
        <v>4</v>
      </c>
      <c r="C12" s="216" t="s">
        <v>68</v>
      </c>
      <c r="D12" s="45" t="s">
        <v>644</v>
      </c>
      <c r="E12" s="217" t="s">
        <v>645</v>
      </c>
      <c r="F12" s="218">
        <v>26207</v>
      </c>
      <c r="G12" s="219">
        <v>297.68531300000001</v>
      </c>
      <c r="H12" s="220">
        <v>4.3482779258324777E-2</v>
      </c>
    </row>
    <row r="13" spans="2:9" ht="12.95" customHeight="1">
      <c r="B13" s="215">
        <v>5</v>
      </c>
      <c r="C13" s="216" t="s">
        <v>70</v>
      </c>
      <c r="D13" s="45" t="s">
        <v>646</v>
      </c>
      <c r="E13" s="217" t="s">
        <v>641</v>
      </c>
      <c r="F13" s="218">
        <v>31227</v>
      </c>
      <c r="G13" s="219">
        <v>297.15613200000001</v>
      </c>
      <c r="H13" s="220">
        <v>4.34054819930388E-2</v>
      </c>
    </row>
    <row r="14" spans="2:9" ht="12.95" customHeight="1">
      <c r="B14" s="222">
        <v>6</v>
      </c>
      <c r="C14" s="216" t="s">
        <v>64</v>
      </c>
      <c r="D14" s="45" t="s">
        <v>647</v>
      </c>
      <c r="E14" s="217" t="s">
        <v>648</v>
      </c>
      <c r="F14" s="218">
        <v>27468</v>
      </c>
      <c r="G14" s="219">
        <v>244.781082</v>
      </c>
      <c r="H14" s="220">
        <v>3.5755078569226884E-2</v>
      </c>
    </row>
    <row r="15" spans="2:9" ht="12.95" customHeight="1">
      <c r="B15" s="222">
        <v>7</v>
      </c>
      <c r="C15" s="216" t="s">
        <v>72</v>
      </c>
      <c r="D15" s="45" t="s">
        <v>649</v>
      </c>
      <c r="E15" s="217" t="s">
        <v>643</v>
      </c>
      <c r="F15" s="218">
        <v>8527</v>
      </c>
      <c r="G15" s="219">
        <v>218.1419775</v>
      </c>
      <c r="H15" s="220">
        <v>3.1863914813314791E-2</v>
      </c>
    </row>
    <row r="16" spans="2:9" ht="12.95" customHeight="1">
      <c r="B16" s="222">
        <v>8</v>
      </c>
      <c r="C16" s="216" t="s">
        <v>71</v>
      </c>
      <c r="D16" s="45" t="s">
        <v>650</v>
      </c>
      <c r="E16" s="217" t="s">
        <v>651</v>
      </c>
      <c r="F16" s="218">
        <v>13625</v>
      </c>
      <c r="G16" s="219">
        <v>203.6460625</v>
      </c>
      <c r="H16" s="220">
        <v>2.9746502080586393E-2</v>
      </c>
    </row>
    <row r="17" spans="2:8" ht="12.95" customHeight="1">
      <c r="B17" s="222">
        <v>9</v>
      </c>
      <c r="C17" s="216" t="s">
        <v>602</v>
      </c>
      <c r="D17" s="45" t="s">
        <v>652</v>
      </c>
      <c r="E17" s="217" t="s">
        <v>641</v>
      </c>
      <c r="F17" s="218">
        <v>51549</v>
      </c>
      <c r="G17" s="219">
        <v>160.75555650000001</v>
      </c>
      <c r="H17" s="220">
        <v>2.3481502353589936E-2</v>
      </c>
    </row>
    <row r="18" spans="2:8" ht="12.95" customHeight="1">
      <c r="B18" s="222">
        <v>10</v>
      </c>
      <c r="C18" s="216" t="s">
        <v>76</v>
      </c>
      <c r="D18" s="45" t="s">
        <v>653</v>
      </c>
      <c r="E18" s="217" t="s">
        <v>654</v>
      </c>
      <c r="F18" s="218">
        <v>29970</v>
      </c>
      <c r="G18" s="219">
        <v>148.516335</v>
      </c>
      <c r="H18" s="220">
        <v>2.1693723973074931E-2</v>
      </c>
    </row>
    <row r="19" spans="2:8" ht="12.95" customHeight="1">
      <c r="B19" s="222">
        <v>11</v>
      </c>
      <c r="C19" s="216" t="s">
        <v>570</v>
      </c>
      <c r="D19" s="45" t="s">
        <v>655</v>
      </c>
      <c r="E19" s="217" t="s">
        <v>641</v>
      </c>
      <c r="F19" s="218">
        <v>28013</v>
      </c>
      <c r="G19" s="219">
        <v>140.737312</v>
      </c>
      <c r="H19" s="220">
        <v>2.0557445073234041E-2</v>
      </c>
    </row>
    <row r="20" spans="2:8" ht="12.95" customHeight="1">
      <c r="B20" s="222">
        <v>12</v>
      </c>
      <c r="C20" s="216" t="s">
        <v>83</v>
      </c>
      <c r="D20" s="45" t="s">
        <v>656</v>
      </c>
      <c r="E20" s="217" t="s">
        <v>657</v>
      </c>
      <c r="F20" s="218">
        <v>12554</v>
      </c>
      <c r="G20" s="219">
        <v>103.76508699999999</v>
      </c>
      <c r="H20" s="220">
        <v>1.5156926377291128E-2</v>
      </c>
    </row>
    <row r="21" spans="2:8" ht="12.95" customHeight="1">
      <c r="B21" s="222">
        <v>13</v>
      </c>
      <c r="C21" s="216" t="s">
        <v>75</v>
      </c>
      <c r="D21" s="45" t="s">
        <v>658</v>
      </c>
      <c r="E21" s="217" t="s">
        <v>659</v>
      </c>
      <c r="F21" s="218">
        <v>29921</v>
      </c>
      <c r="G21" s="219">
        <v>102.1353335</v>
      </c>
      <c r="H21" s="220">
        <v>1.4918868909921277E-2</v>
      </c>
    </row>
    <row r="22" spans="2:8" ht="12.95" customHeight="1">
      <c r="B22" s="222">
        <v>14</v>
      </c>
      <c r="C22" s="216" t="s">
        <v>78</v>
      </c>
      <c r="D22" s="45" t="s">
        <v>660</v>
      </c>
      <c r="E22" s="217" t="s">
        <v>654</v>
      </c>
      <c r="F22" s="218">
        <v>7688</v>
      </c>
      <c r="G22" s="219">
        <v>94.904516000000001</v>
      </c>
      <c r="H22" s="220">
        <v>1.3862666176769534E-2</v>
      </c>
    </row>
    <row r="23" spans="2:8" ht="12.95" customHeight="1">
      <c r="B23" s="222">
        <v>15</v>
      </c>
      <c r="C23" s="216" t="s">
        <v>86</v>
      </c>
      <c r="D23" s="45" t="s">
        <v>661</v>
      </c>
      <c r="E23" s="217" t="s">
        <v>641</v>
      </c>
      <c r="F23" s="218">
        <v>7162</v>
      </c>
      <c r="G23" s="219">
        <v>90.52051800000001</v>
      </c>
      <c r="H23" s="220">
        <v>1.3222297273843721E-2</v>
      </c>
    </row>
    <row r="24" spans="2:8" ht="12.95" customHeight="1">
      <c r="B24" s="222">
        <v>16</v>
      </c>
      <c r="C24" s="216" t="s">
        <v>74</v>
      </c>
      <c r="D24" s="45" t="s">
        <v>662</v>
      </c>
      <c r="E24" s="217" t="s">
        <v>639</v>
      </c>
      <c r="F24" s="218">
        <v>11814</v>
      </c>
      <c r="G24" s="219">
        <v>89.798214000000002</v>
      </c>
      <c r="H24" s="220">
        <v>1.3116790606172128E-2</v>
      </c>
    </row>
    <row r="25" spans="2:8" ht="12.95" customHeight="1">
      <c r="B25" s="222">
        <v>17</v>
      </c>
      <c r="C25" s="216" t="s">
        <v>79</v>
      </c>
      <c r="D25" s="45" t="s">
        <v>663</v>
      </c>
      <c r="E25" s="217" t="s">
        <v>664</v>
      </c>
      <c r="F25" s="218">
        <v>23083</v>
      </c>
      <c r="G25" s="219">
        <v>81.413741000000002</v>
      </c>
      <c r="H25" s="220">
        <v>1.1892073857528287E-2</v>
      </c>
    </row>
    <row r="26" spans="2:8" ht="12.95" customHeight="1">
      <c r="B26" s="222">
        <v>18</v>
      </c>
      <c r="C26" s="216" t="s">
        <v>100</v>
      </c>
      <c r="D26" s="45" t="s">
        <v>665</v>
      </c>
      <c r="E26" s="217" t="s">
        <v>654</v>
      </c>
      <c r="F26" s="218">
        <v>2206</v>
      </c>
      <c r="G26" s="219">
        <v>73.455387999999999</v>
      </c>
      <c r="H26" s="220">
        <v>1.0729600293510612E-2</v>
      </c>
    </row>
    <row r="27" spans="2:8" ht="12.95" customHeight="1">
      <c r="B27" s="222">
        <v>19</v>
      </c>
      <c r="C27" s="216" t="s">
        <v>108</v>
      </c>
      <c r="D27" s="45" t="s">
        <v>666</v>
      </c>
      <c r="E27" s="217" t="s">
        <v>643</v>
      </c>
      <c r="F27" s="218">
        <v>4501</v>
      </c>
      <c r="G27" s="219">
        <v>71.876469</v>
      </c>
      <c r="H27" s="220">
        <v>1.0498968202018162E-2</v>
      </c>
    </row>
    <row r="28" spans="2:8" ht="12.95" customHeight="1">
      <c r="B28" s="222">
        <v>20</v>
      </c>
      <c r="C28" s="216" t="s">
        <v>92</v>
      </c>
      <c r="D28" s="45" t="s">
        <v>667</v>
      </c>
      <c r="E28" s="217" t="s">
        <v>657</v>
      </c>
      <c r="F28" s="218">
        <v>2117</v>
      </c>
      <c r="G28" s="219">
        <v>68.722054</v>
      </c>
      <c r="H28" s="220">
        <v>1.0038204015327673E-2</v>
      </c>
    </row>
    <row r="29" spans="2:8" ht="12.95" customHeight="1">
      <c r="B29" s="222">
        <v>21</v>
      </c>
      <c r="C29" s="216" t="s">
        <v>185</v>
      </c>
      <c r="D29" s="45" t="s">
        <v>668</v>
      </c>
      <c r="E29" s="217" t="s">
        <v>643</v>
      </c>
      <c r="F29" s="218">
        <v>2515</v>
      </c>
      <c r="G29" s="219">
        <v>65.227782500000004</v>
      </c>
      <c r="H29" s="220">
        <v>9.5277971203017332E-3</v>
      </c>
    </row>
    <row r="30" spans="2:8" ht="12.95" customHeight="1">
      <c r="B30" s="222">
        <v>22</v>
      </c>
      <c r="C30" s="216" t="s">
        <v>99</v>
      </c>
      <c r="D30" s="45" t="s">
        <v>669</v>
      </c>
      <c r="E30" s="217" t="s">
        <v>654</v>
      </c>
      <c r="F30" s="218">
        <v>2001</v>
      </c>
      <c r="G30" s="219">
        <v>62.164066500000004</v>
      </c>
      <c r="H30" s="220">
        <v>9.0802813016822304E-3</v>
      </c>
    </row>
    <row r="31" spans="2:8" ht="12.95" customHeight="1">
      <c r="B31" s="222">
        <v>23</v>
      </c>
      <c r="C31" s="216" t="s">
        <v>93</v>
      </c>
      <c r="D31" s="45" t="s">
        <v>670</v>
      </c>
      <c r="E31" s="217" t="s">
        <v>643</v>
      </c>
      <c r="F31" s="218">
        <v>10939</v>
      </c>
      <c r="G31" s="219">
        <v>60.733328</v>
      </c>
      <c r="H31" s="220">
        <v>8.871293878873478E-3</v>
      </c>
    </row>
    <row r="32" spans="2:8" ht="12.95" customHeight="1">
      <c r="B32" s="222">
        <v>24</v>
      </c>
      <c r="C32" s="216" t="s">
        <v>136</v>
      </c>
      <c r="D32" s="45" t="s">
        <v>671</v>
      </c>
      <c r="E32" s="217" t="s">
        <v>641</v>
      </c>
      <c r="F32" s="218">
        <v>7195</v>
      </c>
      <c r="G32" s="219">
        <v>57.7362775</v>
      </c>
      <c r="H32" s="220">
        <v>8.4335158642169332E-3</v>
      </c>
    </row>
    <row r="33" spans="2:8" ht="12.95" customHeight="1">
      <c r="B33" s="222">
        <v>25</v>
      </c>
      <c r="C33" s="216" t="s">
        <v>110</v>
      </c>
      <c r="D33" s="45" t="s">
        <v>672</v>
      </c>
      <c r="E33" s="217" t="s">
        <v>657</v>
      </c>
      <c r="F33" s="218">
        <v>3993</v>
      </c>
      <c r="G33" s="219">
        <v>57.018043499999997</v>
      </c>
      <c r="H33" s="220">
        <v>8.3286036998810892E-3</v>
      </c>
    </row>
    <row r="34" spans="2:8" ht="12.95" customHeight="1">
      <c r="B34" s="222">
        <v>26</v>
      </c>
      <c r="C34" s="216" t="s">
        <v>342</v>
      </c>
      <c r="D34" s="45" t="s">
        <v>673</v>
      </c>
      <c r="E34" s="217" t="s">
        <v>639</v>
      </c>
      <c r="F34" s="218">
        <v>7551</v>
      </c>
      <c r="G34" s="219">
        <v>56.806173000000001</v>
      </c>
      <c r="H34" s="220">
        <v>8.2976558573758345E-3</v>
      </c>
    </row>
    <row r="35" spans="2:8" ht="12.95" customHeight="1">
      <c r="B35" s="222">
        <v>27</v>
      </c>
      <c r="C35" s="216" t="s">
        <v>85</v>
      </c>
      <c r="D35" s="45" t="s">
        <v>674</v>
      </c>
      <c r="E35" s="217" t="s">
        <v>654</v>
      </c>
      <c r="F35" s="218">
        <v>2238</v>
      </c>
      <c r="G35" s="219">
        <v>54.438230999999995</v>
      </c>
      <c r="H35" s="220">
        <v>7.9517714795243957E-3</v>
      </c>
    </row>
    <row r="36" spans="2:8" ht="12.95" customHeight="1">
      <c r="B36" s="222">
        <v>28</v>
      </c>
      <c r="C36" s="216" t="s">
        <v>96</v>
      </c>
      <c r="D36" s="45" t="s">
        <v>675</v>
      </c>
      <c r="E36" s="217" t="s">
        <v>657</v>
      </c>
      <c r="F36" s="218">
        <v>8462</v>
      </c>
      <c r="G36" s="219">
        <v>53.005967999999996</v>
      </c>
      <c r="H36" s="220">
        <v>7.7425613735865664E-3</v>
      </c>
    </row>
    <row r="37" spans="2:8" ht="12.95" customHeight="1">
      <c r="B37" s="222">
        <v>29</v>
      </c>
      <c r="C37" s="216" t="s">
        <v>103</v>
      </c>
      <c r="D37" s="45" t="s">
        <v>676</v>
      </c>
      <c r="E37" s="217" t="s">
        <v>677</v>
      </c>
      <c r="F37" s="218">
        <v>36734</v>
      </c>
      <c r="G37" s="219">
        <v>50.692920000000001</v>
      </c>
      <c r="H37" s="220">
        <v>7.4046953412173124E-3</v>
      </c>
    </row>
    <row r="38" spans="2:8" ht="12.95" customHeight="1">
      <c r="B38" s="222">
        <v>30</v>
      </c>
      <c r="C38" s="216" t="s">
        <v>88</v>
      </c>
      <c r="D38" s="45" t="s">
        <v>678</v>
      </c>
      <c r="E38" s="217" t="s">
        <v>677</v>
      </c>
      <c r="F38" s="218">
        <v>34434</v>
      </c>
      <c r="G38" s="219">
        <v>49.584960000000002</v>
      </c>
      <c r="H38" s="220">
        <v>7.2428560498477255E-3</v>
      </c>
    </row>
    <row r="39" spans="2:8" ht="12.95" customHeight="1">
      <c r="B39" s="222">
        <v>31</v>
      </c>
      <c r="C39" s="216" t="s">
        <v>97</v>
      </c>
      <c r="D39" s="45" t="s">
        <v>679</v>
      </c>
      <c r="E39" s="217" t="s">
        <v>680</v>
      </c>
      <c r="F39" s="218">
        <v>1707</v>
      </c>
      <c r="G39" s="219">
        <v>45.680173499999995</v>
      </c>
      <c r="H39" s="220">
        <v>6.6724853865480329E-3</v>
      </c>
    </row>
    <row r="40" spans="2:8" ht="12.95" customHeight="1">
      <c r="B40" s="222">
        <v>32</v>
      </c>
      <c r="C40" s="216" t="s">
        <v>81</v>
      </c>
      <c r="D40" s="45" t="s">
        <v>681</v>
      </c>
      <c r="E40" s="217" t="s">
        <v>682</v>
      </c>
      <c r="F40" s="218">
        <v>11118</v>
      </c>
      <c r="G40" s="219">
        <v>44.405292000000003</v>
      </c>
      <c r="H40" s="220">
        <v>6.4862639358276141E-3</v>
      </c>
    </row>
    <row r="41" spans="2:8" ht="12.95" customHeight="1">
      <c r="B41" s="222">
        <v>33</v>
      </c>
      <c r="C41" s="216" t="s">
        <v>87</v>
      </c>
      <c r="D41" s="45" t="s">
        <v>683</v>
      </c>
      <c r="E41" s="217" t="s">
        <v>684</v>
      </c>
      <c r="F41" s="218">
        <v>10901</v>
      </c>
      <c r="G41" s="219">
        <v>41.843488499999999</v>
      </c>
      <c r="H41" s="220">
        <v>6.1120622831793902E-3</v>
      </c>
    </row>
    <row r="42" spans="2:8" ht="12.95" customHeight="1">
      <c r="B42" s="222">
        <v>34</v>
      </c>
      <c r="C42" s="216" t="s">
        <v>141</v>
      </c>
      <c r="D42" s="45" t="s">
        <v>685</v>
      </c>
      <c r="E42" s="217" t="s">
        <v>641</v>
      </c>
      <c r="F42" s="218">
        <v>5415</v>
      </c>
      <c r="G42" s="219">
        <v>41.806507500000002</v>
      </c>
      <c r="H42" s="220">
        <v>6.1066604827225701E-3</v>
      </c>
    </row>
    <row r="43" spans="2:8" ht="12.95" customHeight="1">
      <c r="B43" s="222">
        <v>35</v>
      </c>
      <c r="C43" s="216" t="s">
        <v>94</v>
      </c>
      <c r="D43" s="45" t="s">
        <v>686</v>
      </c>
      <c r="E43" s="217" t="s">
        <v>687</v>
      </c>
      <c r="F43" s="218">
        <v>15078</v>
      </c>
      <c r="G43" s="219">
        <v>39.994394999999997</v>
      </c>
      <c r="H43" s="220">
        <v>5.8419659063100914E-3</v>
      </c>
    </row>
    <row r="44" spans="2:8" ht="12.95" customHeight="1">
      <c r="B44" s="222">
        <v>36</v>
      </c>
      <c r="C44" s="216" t="s">
        <v>119</v>
      </c>
      <c r="D44" s="45" t="s">
        <v>688</v>
      </c>
      <c r="E44" s="217" t="s">
        <v>689</v>
      </c>
      <c r="F44" s="218">
        <v>18533</v>
      </c>
      <c r="G44" s="219">
        <v>39.753284999999998</v>
      </c>
      <c r="H44" s="220">
        <v>5.8067470612776706E-3</v>
      </c>
    </row>
    <row r="45" spans="2:8" ht="12.95" customHeight="1">
      <c r="B45" s="222">
        <v>37</v>
      </c>
      <c r="C45" s="216" t="s">
        <v>90</v>
      </c>
      <c r="D45" s="45" t="s">
        <v>690</v>
      </c>
      <c r="E45" s="217" t="s">
        <v>680</v>
      </c>
      <c r="F45" s="218">
        <v>1061</v>
      </c>
      <c r="G45" s="219">
        <v>35.915380499999998</v>
      </c>
      <c r="H45" s="220">
        <v>5.2461458260127268E-3</v>
      </c>
    </row>
    <row r="46" spans="2:8" ht="12.95" customHeight="1">
      <c r="B46" s="222">
        <v>38</v>
      </c>
      <c r="C46" s="216" t="s">
        <v>98</v>
      </c>
      <c r="D46" s="45" t="s">
        <v>691</v>
      </c>
      <c r="E46" s="217" t="s">
        <v>645</v>
      </c>
      <c r="F46" s="218">
        <v>22165</v>
      </c>
      <c r="G46" s="219">
        <v>34.876627499999998</v>
      </c>
      <c r="H46" s="220">
        <v>5.0944155745343053E-3</v>
      </c>
    </row>
    <row r="47" spans="2:8" ht="12.95" customHeight="1">
      <c r="B47" s="222">
        <v>39</v>
      </c>
      <c r="C47" s="216" t="s">
        <v>139</v>
      </c>
      <c r="D47" s="45" t="s">
        <v>692</v>
      </c>
      <c r="E47" s="217" t="s">
        <v>693</v>
      </c>
      <c r="F47" s="218">
        <v>9118</v>
      </c>
      <c r="G47" s="219">
        <v>34.716785000000002</v>
      </c>
      <c r="H47" s="220">
        <v>5.0710674419927491E-3</v>
      </c>
    </row>
    <row r="48" spans="2:8" ht="12.95" customHeight="1">
      <c r="B48" s="222">
        <v>40</v>
      </c>
      <c r="C48" s="216" t="s">
        <v>102</v>
      </c>
      <c r="D48" s="45" t="s">
        <v>694</v>
      </c>
      <c r="E48" s="217" t="s">
        <v>695</v>
      </c>
      <c r="F48" s="218">
        <v>7752</v>
      </c>
      <c r="G48" s="219">
        <v>34.480896000000001</v>
      </c>
      <c r="H48" s="220">
        <v>5.0366112264237026E-3</v>
      </c>
    </row>
    <row r="49" spans="2:8" ht="12.95" customHeight="1">
      <c r="B49" s="222">
        <v>41</v>
      </c>
      <c r="C49" s="216" t="s">
        <v>112</v>
      </c>
      <c r="D49" s="45" t="s">
        <v>696</v>
      </c>
      <c r="E49" s="217" t="s">
        <v>641</v>
      </c>
      <c r="F49" s="218">
        <v>3133</v>
      </c>
      <c r="G49" s="219">
        <v>33.958587000000001</v>
      </c>
      <c r="H49" s="220">
        <v>4.960317751536561E-3</v>
      </c>
    </row>
    <row r="50" spans="2:8" ht="12.95" customHeight="1">
      <c r="B50" s="222">
        <v>42</v>
      </c>
      <c r="C50" s="216" t="s">
        <v>105</v>
      </c>
      <c r="D50" s="45" t="s">
        <v>697</v>
      </c>
      <c r="E50" s="217" t="s">
        <v>689</v>
      </c>
      <c r="F50" s="218">
        <v>21455</v>
      </c>
      <c r="G50" s="219">
        <v>33.802352499999998</v>
      </c>
      <c r="H50" s="220">
        <v>4.9374966381683155E-3</v>
      </c>
    </row>
    <row r="51" spans="2:8" ht="12.95" customHeight="1">
      <c r="B51" s="222">
        <v>43</v>
      </c>
      <c r="C51" s="216" t="s">
        <v>148</v>
      </c>
      <c r="D51" s="45" t="s">
        <v>698</v>
      </c>
      <c r="E51" s="217" t="s">
        <v>645</v>
      </c>
      <c r="F51" s="218">
        <v>2798</v>
      </c>
      <c r="G51" s="219">
        <v>31.010234000000001</v>
      </c>
      <c r="H51" s="220">
        <v>4.5296529619887485E-3</v>
      </c>
    </row>
    <row r="52" spans="2:8" ht="12.95" customHeight="1">
      <c r="B52" s="222">
        <v>44</v>
      </c>
      <c r="C52" s="216" t="s">
        <v>146</v>
      </c>
      <c r="D52" s="45" t="s">
        <v>699</v>
      </c>
      <c r="E52" s="217" t="s">
        <v>700</v>
      </c>
      <c r="F52" s="218">
        <v>151</v>
      </c>
      <c r="G52" s="219">
        <v>29.383920499999999</v>
      </c>
      <c r="H52" s="220">
        <v>4.2920979740967745E-3</v>
      </c>
    </row>
    <row r="53" spans="2:8" ht="12.95" customHeight="1">
      <c r="B53" s="222">
        <v>45</v>
      </c>
      <c r="C53" s="216" t="s">
        <v>107</v>
      </c>
      <c r="D53" s="45" t="s">
        <v>701</v>
      </c>
      <c r="E53" s="217" t="s">
        <v>680</v>
      </c>
      <c r="F53" s="218">
        <v>12815</v>
      </c>
      <c r="G53" s="219">
        <v>29.3271275</v>
      </c>
      <c r="H53" s="220">
        <v>4.2838022424144459E-3</v>
      </c>
    </row>
    <row r="54" spans="2:8" ht="12.95" customHeight="1">
      <c r="B54" s="222">
        <v>46</v>
      </c>
      <c r="C54" s="216" t="s">
        <v>157</v>
      </c>
      <c r="D54" s="45" t="s">
        <v>702</v>
      </c>
      <c r="E54" s="217" t="s">
        <v>664</v>
      </c>
      <c r="F54" s="218">
        <v>18662</v>
      </c>
      <c r="G54" s="219">
        <v>28.702156000000002</v>
      </c>
      <c r="H54" s="220">
        <v>4.1925128956093374E-3</v>
      </c>
    </row>
    <row r="55" spans="2:8" ht="12.95" customHeight="1">
      <c r="B55" s="222">
        <v>47</v>
      </c>
      <c r="C55" s="216" t="s">
        <v>116</v>
      </c>
      <c r="D55" s="45" t="s">
        <v>703</v>
      </c>
      <c r="E55" s="217" t="s">
        <v>648</v>
      </c>
      <c r="F55" s="218">
        <v>4310</v>
      </c>
      <c r="G55" s="219">
        <v>27.842600000000001</v>
      </c>
      <c r="H55" s="220">
        <v>4.0669578810488159E-3</v>
      </c>
    </row>
    <row r="56" spans="2:8" ht="12.95" customHeight="1">
      <c r="B56" s="222">
        <v>48</v>
      </c>
      <c r="C56" s="216" t="s">
        <v>163</v>
      </c>
      <c r="D56" s="45" t="s">
        <v>704</v>
      </c>
      <c r="E56" s="217" t="s">
        <v>705</v>
      </c>
      <c r="F56" s="218">
        <v>8630</v>
      </c>
      <c r="G56" s="219">
        <v>27.534015</v>
      </c>
      <c r="H56" s="220">
        <v>4.021882988699558E-3</v>
      </c>
    </row>
    <row r="57" spans="2:8" ht="12.95" customHeight="1">
      <c r="B57" s="222">
        <v>49</v>
      </c>
      <c r="C57" s="216" t="s">
        <v>610</v>
      </c>
      <c r="D57" s="45" t="s">
        <v>706</v>
      </c>
      <c r="E57" s="217" t="s">
        <v>641</v>
      </c>
      <c r="F57" s="218">
        <v>12416</v>
      </c>
      <c r="G57" s="219">
        <v>27.203455999999999</v>
      </c>
      <c r="H57" s="220">
        <v>3.9735983626157292E-3</v>
      </c>
    </row>
    <row r="58" spans="2:8" ht="12.95" customHeight="1">
      <c r="B58" s="222">
        <v>50</v>
      </c>
      <c r="C58" s="216" t="s">
        <v>137</v>
      </c>
      <c r="D58" s="45" t="s">
        <v>707</v>
      </c>
      <c r="E58" s="217" t="s">
        <v>708</v>
      </c>
      <c r="F58" s="218">
        <v>6950</v>
      </c>
      <c r="G58" s="219">
        <v>26.524674999999998</v>
      </c>
      <c r="H58" s="220">
        <v>3.8744490828266213E-3</v>
      </c>
    </row>
    <row r="59" spans="2:8" ht="12.95" customHeight="1">
      <c r="B59" s="222">
        <v>51</v>
      </c>
      <c r="C59" s="216" t="s">
        <v>34</v>
      </c>
      <c r="D59" s="45" t="s">
        <v>709</v>
      </c>
      <c r="E59" s="217" t="s">
        <v>657</v>
      </c>
      <c r="F59" s="218">
        <v>2231</v>
      </c>
      <c r="G59" s="219">
        <v>25.337467</v>
      </c>
      <c r="H59" s="220">
        <v>3.7010340665550017E-3</v>
      </c>
    </row>
    <row r="60" spans="2:8" ht="12.95" customHeight="1">
      <c r="B60" s="222">
        <v>52</v>
      </c>
      <c r="C60" s="216" t="s">
        <v>44</v>
      </c>
      <c r="D60" s="45" t="s">
        <v>710</v>
      </c>
      <c r="E60" s="217" t="s">
        <v>654</v>
      </c>
      <c r="F60" s="218">
        <v>166</v>
      </c>
      <c r="G60" s="219">
        <v>25.0245</v>
      </c>
      <c r="H60" s="220">
        <v>3.6553190971499098E-3</v>
      </c>
    </row>
    <row r="61" spans="2:8" ht="12.95" customHeight="1">
      <c r="B61" s="222">
        <v>53</v>
      </c>
      <c r="C61" s="216" t="s">
        <v>101</v>
      </c>
      <c r="D61" s="45" t="s">
        <v>711</v>
      </c>
      <c r="E61" s="217" t="s">
        <v>677</v>
      </c>
      <c r="F61" s="218">
        <v>30201</v>
      </c>
      <c r="G61" s="219">
        <v>24.810121499999997</v>
      </c>
      <c r="H61" s="220">
        <v>3.6240049120485752E-3</v>
      </c>
    </row>
    <row r="62" spans="2:8" ht="12.95" customHeight="1">
      <c r="B62" s="222">
        <v>54</v>
      </c>
      <c r="C62" s="216" t="s">
        <v>327</v>
      </c>
      <c r="D62" s="45" t="s">
        <v>712</v>
      </c>
      <c r="E62" s="217" t="s">
        <v>713</v>
      </c>
      <c r="F62" s="218">
        <v>7175</v>
      </c>
      <c r="G62" s="219">
        <v>24.172574999999998</v>
      </c>
      <c r="H62" s="220">
        <v>3.5308787398265094E-3</v>
      </c>
    </row>
    <row r="63" spans="2:8" ht="12.95" customHeight="1">
      <c r="B63" s="222">
        <v>55</v>
      </c>
      <c r="C63" s="216" t="s">
        <v>28</v>
      </c>
      <c r="D63" s="45" t="s">
        <v>714</v>
      </c>
      <c r="E63" s="217" t="s">
        <v>700</v>
      </c>
      <c r="F63" s="218">
        <v>5060</v>
      </c>
      <c r="G63" s="219">
        <v>23.1495</v>
      </c>
      <c r="H63" s="220">
        <v>3.381438567782447E-3</v>
      </c>
    </row>
    <row r="64" spans="2:8" ht="12.95" customHeight="1">
      <c r="B64" s="222">
        <v>56</v>
      </c>
      <c r="C64" s="216" t="s">
        <v>109</v>
      </c>
      <c r="D64" s="45" t="s">
        <v>715</v>
      </c>
      <c r="E64" s="217" t="s">
        <v>659</v>
      </c>
      <c r="F64" s="218">
        <v>9471</v>
      </c>
      <c r="G64" s="219">
        <v>22.782490499999998</v>
      </c>
      <c r="H64" s="220">
        <v>3.3278296311729065E-3</v>
      </c>
    </row>
    <row r="65" spans="2:8" ht="12.95" customHeight="1">
      <c r="B65" s="222">
        <v>57</v>
      </c>
      <c r="C65" s="216" t="s">
        <v>179</v>
      </c>
      <c r="D65" s="45" t="s">
        <v>716</v>
      </c>
      <c r="E65" s="217" t="s">
        <v>717</v>
      </c>
      <c r="F65" s="218">
        <v>4585</v>
      </c>
      <c r="G65" s="219">
        <v>22.296855000000001</v>
      </c>
      <c r="H65" s="220">
        <v>3.2568930403357693E-3</v>
      </c>
    </row>
    <row r="66" spans="2:8" ht="12.95" customHeight="1">
      <c r="B66" s="222">
        <v>58</v>
      </c>
      <c r="C66" s="216" t="s">
        <v>142</v>
      </c>
      <c r="D66" s="45" t="s">
        <v>718</v>
      </c>
      <c r="E66" s="217" t="s">
        <v>645</v>
      </c>
      <c r="F66" s="218">
        <v>5023</v>
      </c>
      <c r="G66" s="219">
        <v>21.900279999999999</v>
      </c>
      <c r="H66" s="220">
        <v>3.1989654825043553E-3</v>
      </c>
    </row>
    <row r="67" spans="2:8" ht="12.95" customHeight="1">
      <c r="B67" s="222">
        <v>59</v>
      </c>
      <c r="C67" s="216" t="s">
        <v>111</v>
      </c>
      <c r="D67" s="45" t="s">
        <v>719</v>
      </c>
      <c r="E67" s="217" t="s">
        <v>680</v>
      </c>
      <c r="F67" s="218">
        <v>1560</v>
      </c>
      <c r="G67" s="219">
        <v>21.84234</v>
      </c>
      <c r="H67" s="220">
        <v>3.1905022089728612E-3</v>
      </c>
    </row>
    <row r="68" spans="2:8" ht="12.95" customHeight="1">
      <c r="B68" s="222">
        <v>60</v>
      </c>
      <c r="C68" s="216" t="s">
        <v>153</v>
      </c>
      <c r="D68" s="45" t="s">
        <v>720</v>
      </c>
      <c r="E68" s="217" t="s">
        <v>639</v>
      </c>
      <c r="F68" s="218">
        <v>9327</v>
      </c>
      <c r="G68" s="219">
        <v>21.801862499999999</v>
      </c>
      <c r="H68" s="220">
        <v>3.1845896761048763E-3</v>
      </c>
    </row>
    <row r="69" spans="2:8" ht="12.95" customHeight="1">
      <c r="B69" s="222">
        <v>61</v>
      </c>
      <c r="C69" s="216" t="s">
        <v>344</v>
      </c>
      <c r="D69" s="45" t="s">
        <v>721</v>
      </c>
      <c r="E69" s="217" t="s">
        <v>641</v>
      </c>
      <c r="F69" s="218">
        <v>14286</v>
      </c>
      <c r="G69" s="219">
        <v>21.671862000000001</v>
      </c>
      <c r="H69" s="220">
        <v>3.1656005530339248E-3</v>
      </c>
    </row>
    <row r="70" spans="2:8" ht="12.95" customHeight="1">
      <c r="B70" s="222">
        <v>62</v>
      </c>
      <c r="C70" s="216" t="s">
        <v>151</v>
      </c>
      <c r="D70" s="45" t="s">
        <v>722</v>
      </c>
      <c r="E70" s="217" t="s">
        <v>639</v>
      </c>
      <c r="F70" s="218">
        <v>2084</v>
      </c>
      <c r="G70" s="219">
        <v>20.273152</v>
      </c>
      <c r="H70" s="220">
        <v>2.9612915209104233E-3</v>
      </c>
    </row>
    <row r="71" spans="2:8" ht="12.95" customHeight="1">
      <c r="B71" s="222">
        <v>63</v>
      </c>
      <c r="C71" s="216" t="s">
        <v>144</v>
      </c>
      <c r="D71" s="45" t="s">
        <v>723</v>
      </c>
      <c r="E71" s="217" t="s">
        <v>639</v>
      </c>
      <c r="F71" s="218">
        <v>1111</v>
      </c>
      <c r="G71" s="219">
        <v>19.836905000000002</v>
      </c>
      <c r="H71" s="220">
        <v>2.8975690892864407E-3</v>
      </c>
    </row>
    <row r="72" spans="2:8" ht="12.95" customHeight="1">
      <c r="B72" s="222">
        <v>64</v>
      </c>
      <c r="C72" s="216" t="s">
        <v>155</v>
      </c>
      <c r="D72" s="45" t="s">
        <v>724</v>
      </c>
      <c r="E72" s="217" t="s">
        <v>725</v>
      </c>
      <c r="F72" s="218">
        <v>2265</v>
      </c>
      <c r="G72" s="219">
        <v>19.800630000000002</v>
      </c>
      <c r="H72" s="220">
        <v>2.8922704139782785E-3</v>
      </c>
    </row>
    <row r="73" spans="2:8" ht="12.95" customHeight="1">
      <c r="B73" s="222">
        <v>65</v>
      </c>
      <c r="C73" s="216" t="s">
        <v>343</v>
      </c>
      <c r="D73" s="45" t="s">
        <v>726</v>
      </c>
      <c r="E73" s="217" t="s">
        <v>645</v>
      </c>
      <c r="F73" s="218">
        <v>4260</v>
      </c>
      <c r="G73" s="219">
        <v>19.58961</v>
      </c>
      <c r="H73" s="220">
        <v>2.8614468036811465E-3</v>
      </c>
    </row>
    <row r="74" spans="2:8" ht="12.95" customHeight="1">
      <c r="B74" s="222">
        <v>66</v>
      </c>
      <c r="C74" s="216" t="s">
        <v>184</v>
      </c>
      <c r="D74" s="45" t="s">
        <v>727</v>
      </c>
      <c r="E74" s="217" t="s">
        <v>725</v>
      </c>
      <c r="F74" s="218">
        <v>2067</v>
      </c>
      <c r="G74" s="219">
        <v>19.518681000000001</v>
      </c>
      <c r="H74" s="220">
        <v>2.8510862319118106E-3</v>
      </c>
    </row>
    <row r="75" spans="2:8" ht="12.95" customHeight="1">
      <c r="B75" s="222">
        <v>67</v>
      </c>
      <c r="C75" s="216" t="s">
        <v>145</v>
      </c>
      <c r="D75" s="45" t="s">
        <v>728</v>
      </c>
      <c r="E75" s="217" t="s">
        <v>682</v>
      </c>
      <c r="F75" s="218">
        <v>1842</v>
      </c>
      <c r="G75" s="219">
        <v>19.299555000000002</v>
      </c>
      <c r="H75" s="220">
        <v>2.8190785813101177E-3</v>
      </c>
    </row>
    <row r="76" spans="2:8" ht="12.95" customHeight="1">
      <c r="B76" s="222">
        <v>68</v>
      </c>
      <c r="C76" s="216" t="s">
        <v>54</v>
      </c>
      <c r="D76" s="45" t="s">
        <v>729</v>
      </c>
      <c r="E76" s="217" t="s">
        <v>684</v>
      </c>
      <c r="F76" s="218">
        <v>13220</v>
      </c>
      <c r="G76" s="219">
        <v>19.169</v>
      </c>
      <c r="H76" s="220">
        <v>2.8000084626372806E-3</v>
      </c>
    </row>
    <row r="77" spans="2:8" ht="12.95" customHeight="1">
      <c r="B77" s="222">
        <v>69</v>
      </c>
      <c r="C77" s="216" t="s">
        <v>150</v>
      </c>
      <c r="D77" s="45" t="s">
        <v>730</v>
      </c>
      <c r="E77" s="217" t="s">
        <v>645</v>
      </c>
      <c r="F77" s="218">
        <v>5658</v>
      </c>
      <c r="G77" s="219">
        <v>18.962786999999999</v>
      </c>
      <c r="H77" s="220">
        <v>2.7698870089826392E-3</v>
      </c>
    </row>
    <row r="78" spans="2:8" ht="12.95" customHeight="1">
      <c r="B78" s="222">
        <v>70</v>
      </c>
      <c r="C78" s="216" t="s">
        <v>154</v>
      </c>
      <c r="D78" s="45" t="s">
        <v>731</v>
      </c>
      <c r="E78" s="217" t="s">
        <v>657</v>
      </c>
      <c r="F78" s="218">
        <v>1061</v>
      </c>
      <c r="G78" s="219">
        <v>18.283682500000001</v>
      </c>
      <c r="H78" s="220">
        <v>2.6706904756728651E-3</v>
      </c>
    </row>
    <row r="79" spans="2:8" ht="12.95" customHeight="1">
      <c r="B79" s="222">
        <v>71</v>
      </c>
      <c r="C79" s="216" t="s">
        <v>39</v>
      </c>
      <c r="D79" s="45" t="s">
        <v>732</v>
      </c>
      <c r="E79" s="217" t="s">
        <v>639</v>
      </c>
      <c r="F79" s="218">
        <v>985</v>
      </c>
      <c r="G79" s="219">
        <v>18.124984999999999</v>
      </c>
      <c r="H79" s="220">
        <v>2.6475095928412424E-3</v>
      </c>
    </row>
    <row r="80" spans="2:8" ht="12.95" customHeight="1">
      <c r="B80" s="222">
        <v>72</v>
      </c>
      <c r="C80" s="216" t="s">
        <v>158</v>
      </c>
      <c r="D80" s="45" t="s">
        <v>733</v>
      </c>
      <c r="E80" s="217" t="s">
        <v>645</v>
      </c>
      <c r="F80" s="218">
        <v>5988</v>
      </c>
      <c r="G80" s="219">
        <v>18.047832</v>
      </c>
      <c r="H80" s="220">
        <v>2.636239883784022E-3</v>
      </c>
    </row>
    <row r="81" spans="2:8" ht="12.95" customHeight="1">
      <c r="B81" s="222">
        <v>73</v>
      </c>
      <c r="C81" s="216" t="s">
        <v>161</v>
      </c>
      <c r="D81" s="45" t="s">
        <v>734</v>
      </c>
      <c r="E81" s="217" t="s">
        <v>657</v>
      </c>
      <c r="F81" s="218">
        <v>2338</v>
      </c>
      <c r="G81" s="219">
        <v>18.007276000000001</v>
      </c>
      <c r="H81" s="220">
        <v>2.6303158844512074E-3</v>
      </c>
    </row>
    <row r="82" spans="2:8" ht="12.95" customHeight="1">
      <c r="B82" s="222">
        <v>74</v>
      </c>
      <c r="C82" s="216" t="s">
        <v>181</v>
      </c>
      <c r="D82" s="45" t="s">
        <v>735</v>
      </c>
      <c r="E82" s="217" t="s">
        <v>736</v>
      </c>
      <c r="F82" s="218">
        <v>5017</v>
      </c>
      <c r="G82" s="219">
        <v>17.3864135</v>
      </c>
      <c r="H82" s="220">
        <v>2.5396267376968573E-3</v>
      </c>
    </row>
    <row r="83" spans="2:8" ht="12.95" customHeight="1">
      <c r="B83" s="222">
        <v>75</v>
      </c>
      <c r="C83" s="216" t="s">
        <v>178</v>
      </c>
      <c r="D83" s="45" t="s">
        <v>737</v>
      </c>
      <c r="E83" s="217" t="s">
        <v>705</v>
      </c>
      <c r="F83" s="218">
        <v>1242</v>
      </c>
      <c r="G83" s="219">
        <v>16.804259999999999</v>
      </c>
      <c r="H83" s="220">
        <v>2.4545917996951928E-3</v>
      </c>
    </row>
    <row r="84" spans="2:8" ht="12.95" customHeight="1">
      <c r="B84" s="222">
        <v>76</v>
      </c>
      <c r="C84" s="216" t="s">
        <v>17</v>
      </c>
      <c r="D84" s="45" t="s">
        <v>738</v>
      </c>
      <c r="E84" s="217" t="s">
        <v>641</v>
      </c>
      <c r="F84" s="218">
        <v>1824</v>
      </c>
      <c r="G84" s="219">
        <v>15.845088000000001</v>
      </c>
      <c r="H84" s="220">
        <v>2.3144859143008202E-3</v>
      </c>
    </row>
    <row r="85" spans="2:8" ht="12.95" customHeight="1">
      <c r="B85" s="222">
        <v>77</v>
      </c>
      <c r="C85" s="216" t="s">
        <v>739</v>
      </c>
      <c r="D85" s="45" t="s">
        <v>740</v>
      </c>
      <c r="E85" s="217" t="s">
        <v>700</v>
      </c>
      <c r="F85" s="218">
        <v>41</v>
      </c>
      <c r="G85" s="219">
        <v>15.5466055</v>
      </c>
      <c r="H85" s="220">
        <v>2.2708866902437942E-3</v>
      </c>
    </row>
    <row r="86" spans="2:8" ht="12.95" customHeight="1">
      <c r="B86" s="222">
        <v>78</v>
      </c>
      <c r="C86" s="216" t="s">
        <v>172</v>
      </c>
      <c r="D86" s="45" t="s">
        <v>741</v>
      </c>
      <c r="E86" s="217" t="s">
        <v>742</v>
      </c>
      <c r="F86" s="218">
        <v>905</v>
      </c>
      <c r="G86" s="219">
        <v>15.2868075</v>
      </c>
      <c r="H86" s="220">
        <v>2.2329380962338701E-3</v>
      </c>
    </row>
    <row r="87" spans="2:8" ht="12.95" customHeight="1">
      <c r="B87" s="222">
        <v>79</v>
      </c>
      <c r="C87" s="216" t="s">
        <v>168</v>
      </c>
      <c r="D87" s="45" t="s">
        <v>743</v>
      </c>
      <c r="E87" s="217" t="s">
        <v>648</v>
      </c>
      <c r="F87" s="218">
        <v>2761</v>
      </c>
      <c r="G87" s="219">
        <v>15.1150945</v>
      </c>
      <c r="H87" s="220">
        <v>2.2078560443195895E-3</v>
      </c>
    </row>
    <row r="88" spans="2:8" ht="12.95" customHeight="1">
      <c r="B88" s="222">
        <v>80</v>
      </c>
      <c r="C88" s="216" t="s">
        <v>50</v>
      </c>
      <c r="D88" s="45" t="s">
        <v>744</v>
      </c>
      <c r="E88" s="217" t="s">
        <v>645</v>
      </c>
      <c r="F88" s="218">
        <v>4547</v>
      </c>
      <c r="G88" s="219">
        <v>14.986912</v>
      </c>
      <c r="H88" s="220">
        <v>2.1891324758099122E-3</v>
      </c>
    </row>
    <row r="89" spans="2:8" ht="12.95" customHeight="1">
      <c r="B89" s="222">
        <v>81</v>
      </c>
      <c r="C89" s="216" t="s">
        <v>171</v>
      </c>
      <c r="D89" s="45" t="s">
        <v>745</v>
      </c>
      <c r="E89" s="217" t="s">
        <v>645</v>
      </c>
      <c r="F89" s="218">
        <v>1023</v>
      </c>
      <c r="G89" s="219">
        <v>14.361385500000001</v>
      </c>
      <c r="H89" s="220">
        <v>2.0977620603681115E-3</v>
      </c>
    </row>
    <row r="90" spans="2:8" ht="12.95" customHeight="1">
      <c r="B90" s="222">
        <v>82</v>
      </c>
      <c r="C90" s="216" t="s">
        <v>165</v>
      </c>
      <c r="D90" s="45" t="s">
        <v>746</v>
      </c>
      <c r="E90" s="217" t="s">
        <v>747</v>
      </c>
      <c r="F90" s="218">
        <v>1271</v>
      </c>
      <c r="G90" s="219">
        <v>14.358487</v>
      </c>
      <c r="H90" s="220">
        <v>2.0973386775871138E-3</v>
      </c>
    </row>
    <row r="91" spans="2:8" ht="12.95" customHeight="1">
      <c r="B91" s="222">
        <v>83</v>
      </c>
      <c r="C91" s="216" t="s">
        <v>748</v>
      </c>
      <c r="D91" s="45" t="s">
        <v>749</v>
      </c>
      <c r="E91" s="217" t="s">
        <v>645</v>
      </c>
      <c r="F91" s="218">
        <v>1105</v>
      </c>
      <c r="G91" s="219">
        <v>14.316380000000001</v>
      </c>
      <c r="H91" s="220">
        <v>2.0911881242804066E-3</v>
      </c>
    </row>
    <row r="92" spans="2:8" ht="12.95" customHeight="1">
      <c r="B92" s="222">
        <v>84</v>
      </c>
      <c r="C92" s="216" t="s">
        <v>169</v>
      </c>
      <c r="D92" s="45" t="s">
        <v>750</v>
      </c>
      <c r="E92" s="217" t="s">
        <v>682</v>
      </c>
      <c r="F92" s="218">
        <v>17223</v>
      </c>
      <c r="G92" s="219">
        <v>14.217586499999999</v>
      </c>
      <c r="H92" s="220">
        <v>2.0767573957054387E-3</v>
      </c>
    </row>
    <row r="93" spans="2:8" ht="12.95" customHeight="1">
      <c r="B93" s="222">
        <v>85</v>
      </c>
      <c r="C93" s="216" t="s">
        <v>751</v>
      </c>
      <c r="D93" s="45" t="s">
        <v>752</v>
      </c>
      <c r="E93" s="217" t="s">
        <v>753</v>
      </c>
      <c r="F93" s="218">
        <v>2564</v>
      </c>
      <c r="G93" s="219">
        <v>13.923802</v>
      </c>
      <c r="H93" s="220">
        <v>2.0338444067027959E-3</v>
      </c>
    </row>
    <row r="94" spans="2:8" ht="12.95" customHeight="1">
      <c r="B94" s="222">
        <v>86</v>
      </c>
      <c r="C94" s="216" t="s">
        <v>19</v>
      </c>
      <c r="D94" s="45" t="s">
        <v>754</v>
      </c>
      <c r="E94" s="217" t="s">
        <v>648</v>
      </c>
      <c r="F94" s="218">
        <v>4152</v>
      </c>
      <c r="G94" s="219">
        <v>13.795019999999999</v>
      </c>
      <c r="H94" s="220">
        <v>2.0150332694585287E-3</v>
      </c>
    </row>
    <row r="95" spans="2:8" ht="12.95" customHeight="1">
      <c r="B95" s="222">
        <v>87</v>
      </c>
      <c r="C95" s="216" t="s">
        <v>40</v>
      </c>
      <c r="D95" s="45" t="s">
        <v>755</v>
      </c>
      <c r="E95" s="217" t="s">
        <v>657</v>
      </c>
      <c r="F95" s="218">
        <v>861</v>
      </c>
      <c r="G95" s="219">
        <v>13.773417</v>
      </c>
      <c r="H95" s="220">
        <v>2.0118777275513686E-3</v>
      </c>
    </row>
    <row r="96" spans="2:8" ht="12.95" customHeight="1">
      <c r="B96" s="222">
        <v>88</v>
      </c>
      <c r="C96" s="216" t="s">
        <v>3</v>
      </c>
      <c r="D96" s="45" t="s">
        <v>756</v>
      </c>
      <c r="E96" s="217" t="s">
        <v>680</v>
      </c>
      <c r="F96" s="218">
        <v>145</v>
      </c>
      <c r="G96" s="219">
        <v>13.638192500000001</v>
      </c>
      <c r="H96" s="220">
        <v>1.9921255368081951E-3</v>
      </c>
    </row>
    <row r="97" spans="2:8" ht="12.95" customHeight="1">
      <c r="B97" s="222">
        <v>89</v>
      </c>
      <c r="C97" s="216" t="s">
        <v>152</v>
      </c>
      <c r="D97" s="45" t="s">
        <v>757</v>
      </c>
      <c r="E97" s="217" t="s">
        <v>700</v>
      </c>
      <c r="F97" s="218">
        <v>7655</v>
      </c>
      <c r="G97" s="219">
        <v>13.61059</v>
      </c>
      <c r="H97" s="220">
        <v>1.9880936502418667E-3</v>
      </c>
    </row>
    <row r="98" spans="2:8" ht="12.95" customHeight="1">
      <c r="B98" s="222">
        <v>90</v>
      </c>
      <c r="C98" s="216" t="s">
        <v>29</v>
      </c>
      <c r="D98" s="45" t="s">
        <v>758</v>
      </c>
      <c r="E98" s="217" t="s">
        <v>659</v>
      </c>
      <c r="F98" s="218">
        <v>2351</v>
      </c>
      <c r="G98" s="219">
        <v>13.551163999999998</v>
      </c>
      <c r="H98" s="220">
        <v>1.9794133172614985E-3</v>
      </c>
    </row>
    <row r="99" spans="2:8" ht="12.95" customHeight="1">
      <c r="B99" s="222">
        <v>91</v>
      </c>
      <c r="C99" s="216" t="s">
        <v>120</v>
      </c>
      <c r="D99" s="45" t="s">
        <v>759</v>
      </c>
      <c r="E99" s="217" t="s">
        <v>687</v>
      </c>
      <c r="F99" s="218">
        <v>1485</v>
      </c>
      <c r="G99" s="219">
        <v>13.4711775</v>
      </c>
      <c r="H99" s="220">
        <v>1.9677297199482981E-3</v>
      </c>
    </row>
    <row r="100" spans="2:8" ht="12.95" customHeight="1">
      <c r="B100" s="222">
        <v>92</v>
      </c>
      <c r="C100" s="216" t="s">
        <v>183</v>
      </c>
      <c r="D100" s="45" t="s">
        <v>760</v>
      </c>
      <c r="E100" s="217" t="s">
        <v>664</v>
      </c>
      <c r="F100" s="218">
        <v>16726</v>
      </c>
      <c r="G100" s="219">
        <v>13.389163</v>
      </c>
      <c r="H100" s="220">
        <v>1.955749893454534E-3</v>
      </c>
    </row>
    <row r="101" spans="2:8" ht="12.95" customHeight="1">
      <c r="B101" s="222">
        <v>93</v>
      </c>
      <c r="C101" s="216" t="s">
        <v>35</v>
      </c>
      <c r="D101" s="45" t="s">
        <v>761</v>
      </c>
      <c r="E101" s="217" t="s">
        <v>645</v>
      </c>
      <c r="F101" s="218">
        <v>995</v>
      </c>
      <c r="G101" s="219">
        <v>13.011117499999999</v>
      </c>
      <c r="H101" s="220">
        <v>1.9005289325665406E-3</v>
      </c>
    </row>
    <row r="102" spans="2:8" ht="12.95" customHeight="1">
      <c r="B102" s="222">
        <v>94</v>
      </c>
      <c r="C102" s="216" t="s">
        <v>762</v>
      </c>
      <c r="D102" s="45" t="s">
        <v>763</v>
      </c>
      <c r="E102" s="217" t="s">
        <v>639</v>
      </c>
      <c r="F102" s="218">
        <v>3967</v>
      </c>
      <c r="G102" s="219">
        <v>12.8987005</v>
      </c>
      <c r="H102" s="220">
        <v>1.8841082245825928E-3</v>
      </c>
    </row>
    <row r="103" spans="2:8" ht="12.95" customHeight="1">
      <c r="B103" s="222">
        <v>95</v>
      </c>
      <c r="C103" s="216" t="s">
        <v>166</v>
      </c>
      <c r="D103" s="45" t="s">
        <v>764</v>
      </c>
      <c r="E103" s="217" t="s">
        <v>753</v>
      </c>
      <c r="F103" s="218">
        <v>2929</v>
      </c>
      <c r="G103" s="219">
        <v>12.7572595</v>
      </c>
      <c r="H103" s="220">
        <v>1.8634479920736525E-3</v>
      </c>
    </row>
    <row r="104" spans="2:8" ht="12.95" customHeight="1">
      <c r="B104" s="222">
        <v>96</v>
      </c>
      <c r="C104" s="216" t="s">
        <v>765</v>
      </c>
      <c r="D104" s="45" t="s">
        <v>766</v>
      </c>
      <c r="E104" s="217" t="s">
        <v>643</v>
      </c>
      <c r="F104" s="218">
        <v>987</v>
      </c>
      <c r="G104" s="219">
        <v>12.665183999999998</v>
      </c>
      <c r="H104" s="220">
        <v>1.8499985591767063E-3</v>
      </c>
    </row>
    <row r="105" spans="2:8" ht="12.95" customHeight="1">
      <c r="B105" s="222">
        <v>97</v>
      </c>
      <c r="C105" s="216" t="s">
        <v>767</v>
      </c>
      <c r="D105" s="45" t="s">
        <v>768</v>
      </c>
      <c r="E105" s="217" t="s">
        <v>654</v>
      </c>
      <c r="F105" s="218">
        <v>23547</v>
      </c>
      <c r="G105" s="219">
        <v>12.103158000000001</v>
      </c>
      <c r="H105" s="220">
        <v>1.7679036373642915E-3</v>
      </c>
    </row>
    <row r="106" spans="2:8" ht="12.95" customHeight="1">
      <c r="B106" s="222">
        <v>98</v>
      </c>
      <c r="C106" s="216" t="s">
        <v>170</v>
      </c>
      <c r="D106" s="45" t="s">
        <v>769</v>
      </c>
      <c r="E106" s="217" t="s">
        <v>643</v>
      </c>
      <c r="F106" s="218">
        <v>359</v>
      </c>
      <c r="G106" s="219">
        <v>12.0715545</v>
      </c>
      <c r="H106" s="220">
        <v>1.7632873262656971E-3</v>
      </c>
    </row>
    <row r="107" spans="2:8" ht="12.95" customHeight="1">
      <c r="B107" s="222">
        <v>99</v>
      </c>
      <c r="C107" s="216" t="s">
        <v>770</v>
      </c>
      <c r="D107" s="45" t="s">
        <v>771</v>
      </c>
      <c r="E107" s="217" t="s">
        <v>648</v>
      </c>
      <c r="F107" s="218">
        <v>2389</v>
      </c>
      <c r="G107" s="219">
        <v>11.99278</v>
      </c>
      <c r="H107" s="220">
        <v>1.7517807653266797E-3</v>
      </c>
    </row>
    <row r="108" spans="2:8" ht="12.95" customHeight="1">
      <c r="B108" s="222">
        <v>100</v>
      </c>
      <c r="C108" s="216" t="s">
        <v>118</v>
      </c>
      <c r="D108" s="45" t="s">
        <v>772</v>
      </c>
      <c r="E108" s="217" t="s">
        <v>677</v>
      </c>
      <c r="F108" s="218">
        <v>2257</v>
      </c>
      <c r="G108" s="219">
        <v>11.556968500000002</v>
      </c>
      <c r="H108" s="220">
        <v>1.6881219470203182E-3</v>
      </c>
    </row>
    <row r="109" spans="2:8" ht="12.95" customHeight="1">
      <c r="B109" s="222">
        <v>101</v>
      </c>
      <c r="C109" s="216" t="s">
        <v>773</v>
      </c>
      <c r="D109" s="45" t="s">
        <v>774</v>
      </c>
      <c r="E109" s="217" t="s">
        <v>687</v>
      </c>
      <c r="F109" s="218">
        <v>883</v>
      </c>
      <c r="G109" s="219">
        <v>11.375688999999999</v>
      </c>
      <c r="H109" s="220">
        <v>1.6616425201278011E-3</v>
      </c>
    </row>
    <row r="110" spans="2:8" ht="12.95" customHeight="1">
      <c r="B110" s="222">
        <v>102</v>
      </c>
      <c r="C110" s="216" t="s">
        <v>775</v>
      </c>
      <c r="D110" s="45" t="s">
        <v>776</v>
      </c>
      <c r="E110" s="217" t="s">
        <v>657</v>
      </c>
      <c r="F110" s="218">
        <v>1361</v>
      </c>
      <c r="G110" s="219">
        <v>11.346656999999999</v>
      </c>
      <c r="H110" s="220">
        <v>1.6574018270458834E-3</v>
      </c>
    </row>
    <row r="111" spans="2:8" ht="12.95" customHeight="1">
      <c r="B111" s="222">
        <v>103</v>
      </c>
      <c r="C111" s="216" t="s">
        <v>149</v>
      </c>
      <c r="D111" s="45" t="s">
        <v>777</v>
      </c>
      <c r="E111" s="217" t="s">
        <v>639</v>
      </c>
      <c r="F111" s="218">
        <v>193</v>
      </c>
      <c r="G111" s="219">
        <v>11.318388500000001</v>
      </c>
      <c r="H111" s="220">
        <v>1.6532726581155238E-3</v>
      </c>
    </row>
    <row r="112" spans="2:8" ht="12.95" customHeight="1">
      <c r="B112" s="222">
        <v>104</v>
      </c>
      <c r="C112" s="216" t="s">
        <v>143</v>
      </c>
      <c r="D112" s="45" t="s">
        <v>778</v>
      </c>
      <c r="E112" s="217" t="s">
        <v>657</v>
      </c>
      <c r="F112" s="218">
        <v>353</v>
      </c>
      <c r="G112" s="219">
        <v>11.290528500000001</v>
      </c>
      <c r="H112" s="220">
        <v>1.6492031586231625E-3</v>
      </c>
    </row>
    <row r="113" spans="2:8" ht="12.95" customHeight="1">
      <c r="B113" s="222">
        <v>105</v>
      </c>
      <c r="C113" s="216" t="s">
        <v>779</v>
      </c>
      <c r="D113" s="45" t="s">
        <v>780</v>
      </c>
      <c r="E113" s="217" t="s">
        <v>641</v>
      </c>
      <c r="F113" s="218">
        <v>1966</v>
      </c>
      <c r="G113" s="219">
        <v>11.280908</v>
      </c>
      <c r="H113" s="220">
        <v>1.6477978958856802E-3</v>
      </c>
    </row>
    <row r="114" spans="2:8" ht="12.95" customHeight="1">
      <c r="B114" s="222">
        <v>106</v>
      </c>
      <c r="C114" s="216" t="s">
        <v>175</v>
      </c>
      <c r="D114" s="45" t="s">
        <v>781</v>
      </c>
      <c r="E114" s="217" t="s">
        <v>687</v>
      </c>
      <c r="F114" s="218">
        <v>5992</v>
      </c>
      <c r="G114" s="219">
        <v>11.267956000000002</v>
      </c>
      <c r="H114" s="220">
        <v>1.6459060022236175E-3</v>
      </c>
    </row>
    <row r="115" spans="2:8" ht="12.95" customHeight="1">
      <c r="B115" s="222">
        <v>107</v>
      </c>
      <c r="C115" s="216" t="s">
        <v>782</v>
      </c>
      <c r="D115" s="45" t="s">
        <v>783</v>
      </c>
      <c r="E115" s="217" t="s">
        <v>700</v>
      </c>
      <c r="F115" s="218">
        <v>1366</v>
      </c>
      <c r="G115" s="219">
        <v>11.220324</v>
      </c>
      <c r="H115" s="220">
        <v>1.638948414290374E-3</v>
      </c>
    </row>
    <row r="116" spans="2:8" ht="12.95" customHeight="1">
      <c r="B116" s="222">
        <v>108</v>
      </c>
      <c r="C116" s="216" t="s">
        <v>784</v>
      </c>
      <c r="D116" s="45" t="s">
        <v>785</v>
      </c>
      <c r="E116" s="217" t="s">
        <v>708</v>
      </c>
      <c r="F116" s="218">
        <v>3988</v>
      </c>
      <c r="G116" s="219">
        <v>10.980958000000001</v>
      </c>
      <c r="H116" s="220">
        <v>1.603984314667669E-3</v>
      </c>
    </row>
    <row r="117" spans="2:8" ht="12.95" customHeight="1">
      <c r="B117" s="222">
        <v>109</v>
      </c>
      <c r="C117" s="216" t="s">
        <v>162</v>
      </c>
      <c r="D117" s="45" t="s">
        <v>786</v>
      </c>
      <c r="E117" s="217" t="s">
        <v>641</v>
      </c>
      <c r="F117" s="218">
        <v>3567</v>
      </c>
      <c r="G117" s="219">
        <v>10.765206000000001</v>
      </c>
      <c r="H117" s="220">
        <v>1.5724695029492217E-3</v>
      </c>
    </row>
    <row r="118" spans="2:8" ht="12.95" customHeight="1">
      <c r="B118" s="222">
        <v>110</v>
      </c>
      <c r="C118" s="216" t="s">
        <v>159</v>
      </c>
      <c r="D118" s="45" t="s">
        <v>787</v>
      </c>
      <c r="E118" s="217" t="s">
        <v>641</v>
      </c>
      <c r="F118" s="218">
        <v>2385</v>
      </c>
      <c r="G118" s="219">
        <v>10.701495</v>
      </c>
      <c r="H118" s="220">
        <v>1.5631632616657388E-3</v>
      </c>
    </row>
    <row r="119" spans="2:8" ht="12.95" customHeight="1">
      <c r="B119" s="222">
        <v>111</v>
      </c>
      <c r="C119" s="216" t="s">
        <v>788</v>
      </c>
      <c r="D119" s="45" t="s">
        <v>789</v>
      </c>
      <c r="E119" s="217" t="s">
        <v>700</v>
      </c>
      <c r="F119" s="218">
        <v>4749</v>
      </c>
      <c r="G119" s="219">
        <v>10.599768000000001</v>
      </c>
      <c r="H119" s="220">
        <v>1.5483040378732247E-3</v>
      </c>
    </row>
    <row r="120" spans="2:8" ht="12.95" customHeight="1">
      <c r="B120" s="222">
        <v>112</v>
      </c>
      <c r="C120" s="216" t="s">
        <v>790</v>
      </c>
      <c r="D120" s="45" t="s">
        <v>791</v>
      </c>
      <c r="E120" s="217" t="s">
        <v>792</v>
      </c>
      <c r="F120" s="218">
        <v>90</v>
      </c>
      <c r="G120" s="219">
        <v>10.578645</v>
      </c>
      <c r="H120" s="220">
        <v>1.5452186093815826E-3</v>
      </c>
    </row>
    <row r="121" spans="2:8" ht="12.95" customHeight="1">
      <c r="B121" s="222">
        <v>113</v>
      </c>
      <c r="C121" s="216" t="s">
        <v>187</v>
      </c>
      <c r="D121" s="45" t="s">
        <v>793</v>
      </c>
      <c r="E121" s="217" t="s">
        <v>794</v>
      </c>
      <c r="F121" s="218">
        <v>8412</v>
      </c>
      <c r="G121" s="219">
        <v>10.548648</v>
      </c>
      <c r="H121" s="220">
        <v>1.54083695912055E-3</v>
      </c>
    </row>
    <row r="122" spans="2:8" ht="12.95" customHeight="1">
      <c r="B122" s="222">
        <v>114</v>
      </c>
      <c r="C122" s="216" t="s">
        <v>174</v>
      </c>
      <c r="D122" s="45" t="s">
        <v>795</v>
      </c>
      <c r="E122" s="217" t="s">
        <v>695</v>
      </c>
      <c r="F122" s="218">
        <v>5003</v>
      </c>
      <c r="G122" s="219">
        <v>10.433756499999999</v>
      </c>
      <c r="H122" s="220">
        <v>1.5240548018726453E-3</v>
      </c>
    </row>
    <row r="123" spans="2:8" ht="12.95" customHeight="1">
      <c r="B123" s="222">
        <v>115</v>
      </c>
      <c r="C123" s="216" t="s">
        <v>117</v>
      </c>
      <c r="D123" s="45" t="s">
        <v>796</v>
      </c>
      <c r="E123" s="217" t="s">
        <v>797</v>
      </c>
      <c r="F123" s="218">
        <v>7456</v>
      </c>
      <c r="G123" s="219">
        <v>10.244543999999999</v>
      </c>
      <c r="H123" s="220">
        <v>1.4964166047190764E-3</v>
      </c>
    </row>
    <row r="124" spans="2:8" ht="12.95" customHeight="1">
      <c r="B124" s="222">
        <v>116</v>
      </c>
      <c r="C124" s="216" t="s">
        <v>7</v>
      </c>
      <c r="D124" s="45" t="s">
        <v>798</v>
      </c>
      <c r="E124" s="217" t="s">
        <v>639</v>
      </c>
      <c r="F124" s="218">
        <v>6692</v>
      </c>
      <c r="G124" s="219">
        <v>10.101573999999999</v>
      </c>
      <c r="H124" s="220">
        <v>1.4755330317677878E-3</v>
      </c>
    </row>
    <row r="125" spans="2:8" ht="12.95" customHeight="1">
      <c r="B125" s="222">
        <v>117</v>
      </c>
      <c r="C125" s="216" t="s">
        <v>36</v>
      </c>
      <c r="D125" s="45" t="s">
        <v>799</v>
      </c>
      <c r="E125" s="217" t="s">
        <v>645</v>
      </c>
      <c r="F125" s="218">
        <v>289</v>
      </c>
      <c r="G125" s="219">
        <v>10.0686155</v>
      </c>
      <c r="H125" s="220">
        <v>1.4707187963399703E-3</v>
      </c>
    </row>
    <row r="126" spans="2:8" ht="12.95" customHeight="1">
      <c r="B126" s="222">
        <v>118</v>
      </c>
      <c r="C126" s="216" t="s">
        <v>176</v>
      </c>
      <c r="D126" s="45" t="s">
        <v>800</v>
      </c>
      <c r="E126" s="217" t="s">
        <v>641</v>
      </c>
      <c r="F126" s="218">
        <v>4191</v>
      </c>
      <c r="G126" s="219">
        <v>10.033253999999999</v>
      </c>
      <c r="H126" s="220">
        <v>1.4655535556257157E-3</v>
      </c>
    </row>
    <row r="127" spans="2:8" ht="12.95" customHeight="1">
      <c r="B127" s="222">
        <v>119</v>
      </c>
      <c r="C127" s="216" t="s">
        <v>326</v>
      </c>
      <c r="D127" s="45" t="s">
        <v>801</v>
      </c>
      <c r="E127" s="217" t="s">
        <v>687</v>
      </c>
      <c r="F127" s="218">
        <v>333</v>
      </c>
      <c r="G127" s="219">
        <v>9.8153415000000006</v>
      </c>
      <c r="H127" s="220">
        <v>1.4337231605026292E-3</v>
      </c>
    </row>
    <row r="128" spans="2:8" ht="12.95" customHeight="1">
      <c r="B128" s="222">
        <v>120</v>
      </c>
      <c r="C128" s="216" t="s">
        <v>802</v>
      </c>
      <c r="D128" s="45" t="s">
        <v>803</v>
      </c>
      <c r="E128" s="217" t="s">
        <v>705</v>
      </c>
      <c r="F128" s="218">
        <v>4595</v>
      </c>
      <c r="G128" s="219">
        <v>9.5001625000000001</v>
      </c>
      <c r="H128" s="220">
        <v>1.387685085107692E-3</v>
      </c>
    </row>
    <row r="129" spans="2:8" ht="12.95" customHeight="1">
      <c r="B129" s="222">
        <v>121</v>
      </c>
      <c r="C129" s="216" t="s">
        <v>288</v>
      </c>
      <c r="D129" s="45" t="s">
        <v>804</v>
      </c>
      <c r="E129" s="217" t="s">
        <v>643</v>
      </c>
      <c r="F129" s="218">
        <v>1113</v>
      </c>
      <c r="G129" s="219">
        <v>9.4649520000000003</v>
      </c>
      <c r="H129" s="220">
        <v>1.3825419009054021E-3</v>
      </c>
    </row>
    <row r="130" spans="2:8" ht="12.95" customHeight="1">
      <c r="B130" s="222">
        <v>122</v>
      </c>
      <c r="C130" s="216" t="s">
        <v>258</v>
      </c>
      <c r="D130" s="45" t="s">
        <v>805</v>
      </c>
      <c r="E130" s="217" t="s">
        <v>651</v>
      </c>
      <c r="F130" s="218">
        <v>3846</v>
      </c>
      <c r="G130" s="219">
        <v>9.3265499999999992</v>
      </c>
      <c r="H130" s="220">
        <v>1.3623255739584606E-3</v>
      </c>
    </row>
    <row r="131" spans="2:8" ht="12.95" customHeight="1">
      <c r="B131" s="222">
        <v>123</v>
      </c>
      <c r="C131" s="216" t="s">
        <v>173</v>
      </c>
      <c r="D131" s="45" t="s">
        <v>806</v>
      </c>
      <c r="E131" s="217" t="s">
        <v>645</v>
      </c>
      <c r="F131" s="218">
        <v>1879</v>
      </c>
      <c r="G131" s="219">
        <v>9.2972919999999988</v>
      </c>
      <c r="H131" s="220">
        <v>1.3580518691434027E-3</v>
      </c>
    </row>
    <row r="132" spans="2:8" ht="12.95" customHeight="1">
      <c r="B132" s="222">
        <v>124</v>
      </c>
      <c r="C132" s="216" t="s">
        <v>10</v>
      </c>
      <c r="D132" s="45" t="s">
        <v>807</v>
      </c>
      <c r="E132" s="217" t="s">
        <v>639</v>
      </c>
      <c r="F132" s="218">
        <v>1110</v>
      </c>
      <c r="G132" s="219">
        <v>9.2729400000000002</v>
      </c>
      <c r="H132" s="220">
        <v>1.3544947818627858E-3</v>
      </c>
    </row>
    <row r="133" spans="2:8" ht="12.95" customHeight="1">
      <c r="B133" s="222">
        <v>125</v>
      </c>
      <c r="C133" s="216" t="s">
        <v>808</v>
      </c>
      <c r="D133" s="45" t="s">
        <v>809</v>
      </c>
      <c r="E133" s="217" t="s">
        <v>641</v>
      </c>
      <c r="F133" s="218">
        <v>9795</v>
      </c>
      <c r="G133" s="219">
        <v>9.2219925000000007</v>
      </c>
      <c r="H133" s="220">
        <v>1.3470529001188133E-3</v>
      </c>
    </row>
    <row r="134" spans="2:8" ht="12.95" customHeight="1">
      <c r="B134" s="222">
        <v>126</v>
      </c>
      <c r="C134" s="216" t="s">
        <v>281</v>
      </c>
      <c r="D134" s="45" t="s">
        <v>810</v>
      </c>
      <c r="E134" s="217" t="s">
        <v>639</v>
      </c>
      <c r="F134" s="218">
        <v>159</v>
      </c>
      <c r="G134" s="219">
        <v>9.2142885000000003</v>
      </c>
      <c r="H134" s="220">
        <v>1.3459275797997484E-3</v>
      </c>
    </row>
    <row r="135" spans="2:8" ht="12.95" customHeight="1">
      <c r="B135" s="222">
        <v>127</v>
      </c>
      <c r="C135" s="216" t="s">
        <v>104</v>
      </c>
      <c r="D135" s="45" t="s">
        <v>811</v>
      </c>
      <c r="E135" s="217" t="s">
        <v>682</v>
      </c>
      <c r="F135" s="218">
        <v>6030</v>
      </c>
      <c r="G135" s="219">
        <v>9.1565550000000009</v>
      </c>
      <c r="H135" s="220">
        <v>1.3374944696438887E-3</v>
      </c>
    </row>
    <row r="136" spans="2:8" ht="12.95" customHeight="1">
      <c r="B136" s="222">
        <v>128</v>
      </c>
      <c r="C136" s="216" t="s">
        <v>812</v>
      </c>
      <c r="D136" s="45" t="s">
        <v>813</v>
      </c>
      <c r="E136" s="217" t="s">
        <v>657</v>
      </c>
      <c r="F136" s="218">
        <v>804</v>
      </c>
      <c r="G136" s="219">
        <v>9.0880139999999994</v>
      </c>
      <c r="H136" s="220">
        <v>1.3274827121167554E-3</v>
      </c>
    </row>
    <row r="137" spans="2:8" ht="12.95" customHeight="1">
      <c r="B137" s="222">
        <v>129</v>
      </c>
      <c r="C137" s="216" t="s">
        <v>814</v>
      </c>
      <c r="D137" s="45" t="s">
        <v>815</v>
      </c>
      <c r="E137" s="217" t="s">
        <v>654</v>
      </c>
      <c r="F137" s="218">
        <v>3218</v>
      </c>
      <c r="G137" s="219">
        <v>8.6387210000000003</v>
      </c>
      <c r="H137" s="220">
        <v>1.2618546562868378E-3</v>
      </c>
    </row>
    <row r="138" spans="2:8" ht="12.95" customHeight="1">
      <c r="B138" s="222">
        <v>130</v>
      </c>
      <c r="C138" s="216" t="s">
        <v>816</v>
      </c>
      <c r="D138" s="45" t="s">
        <v>817</v>
      </c>
      <c r="E138" s="217" t="s">
        <v>645</v>
      </c>
      <c r="F138" s="218">
        <v>2141</v>
      </c>
      <c r="G138" s="219">
        <v>8.4783600000000003</v>
      </c>
      <c r="H138" s="220">
        <v>1.2384307866495599E-3</v>
      </c>
    </row>
    <row r="139" spans="2:8" ht="12.95" customHeight="1">
      <c r="B139" s="222">
        <v>131</v>
      </c>
      <c r="C139" s="216" t="s">
        <v>20</v>
      </c>
      <c r="D139" s="45" t="s">
        <v>818</v>
      </c>
      <c r="E139" s="217" t="s">
        <v>657</v>
      </c>
      <c r="F139" s="218">
        <v>1139</v>
      </c>
      <c r="G139" s="219">
        <v>8.3300765000000006</v>
      </c>
      <c r="H139" s="220">
        <v>1.2167710727954478E-3</v>
      </c>
    </row>
    <row r="140" spans="2:8" ht="12.95" customHeight="1">
      <c r="B140" s="222">
        <v>132</v>
      </c>
      <c r="C140" s="216" t="s">
        <v>286</v>
      </c>
      <c r="D140" s="45" t="s">
        <v>819</v>
      </c>
      <c r="E140" s="217" t="s">
        <v>639</v>
      </c>
      <c r="F140" s="218">
        <v>1032</v>
      </c>
      <c r="G140" s="219">
        <v>8.1208080000000002</v>
      </c>
      <c r="H140" s="220">
        <v>1.1862033034301491E-3</v>
      </c>
    </row>
    <row r="141" spans="2:8" ht="12.95" customHeight="1">
      <c r="B141" s="222">
        <v>133</v>
      </c>
      <c r="C141" s="216" t="s">
        <v>284</v>
      </c>
      <c r="D141" s="45" t="s">
        <v>820</v>
      </c>
      <c r="E141" s="217" t="s">
        <v>680</v>
      </c>
      <c r="F141" s="218">
        <v>2289</v>
      </c>
      <c r="G141" s="219">
        <v>7.8959055000000005</v>
      </c>
      <c r="H141" s="220">
        <v>1.1533518816935807E-3</v>
      </c>
    </row>
    <row r="142" spans="2:8" ht="12.95" customHeight="1">
      <c r="B142" s="222">
        <v>134</v>
      </c>
      <c r="C142" s="216" t="s">
        <v>821</v>
      </c>
      <c r="D142" s="45" t="s">
        <v>822</v>
      </c>
      <c r="E142" s="217" t="s">
        <v>645</v>
      </c>
      <c r="F142" s="218">
        <v>394</v>
      </c>
      <c r="G142" s="219">
        <v>7.6477369999999993</v>
      </c>
      <c r="H142" s="220">
        <v>1.1171020042790051E-3</v>
      </c>
    </row>
    <row r="143" spans="2:8" ht="12.95" customHeight="1">
      <c r="B143" s="222">
        <v>135</v>
      </c>
      <c r="C143" s="216" t="s">
        <v>823</v>
      </c>
      <c r="D143" s="45" t="s">
        <v>824</v>
      </c>
      <c r="E143" s="217" t="s">
        <v>639</v>
      </c>
      <c r="F143" s="218">
        <v>551</v>
      </c>
      <c r="G143" s="219">
        <v>7.5872700000000002</v>
      </c>
      <c r="H143" s="220">
        <v>1.1082696128287318E-3</v>
      </c>
    </row>
    <row r="144" spans="2:8" ht="12.95" customHeight="1">
      <c r="B144" s="222">
        <v>136</v>
      </c>
      <c r="C144" s="216" t="s">
        <v>280</v>
      </c>
      <c r="D144" s="45" t="s">
        <v>825</v>
      </c>
      <c r="E144" s="217" t="s">
        <v>687</v>
      </c>
      <c r="F144" s="218">
        <v>707</v>
      </c>
      <c r="G144" s="219">
        <v>7.5518205000000007</v>
      </c>
      <c r="H144" s="220">
        <v>1.1030915179882988E-3</v>
      </c>
    </row>
    <row r="145" spans="2:8" ht="12.95" customHeight="1">
      <c r="B145" s="222">
        <v>137</v>
      </c>
      <c r="C145" s="216" t="s">
        <v>278</v>
      </c>
      <c r="D145" s="45" t="s">
        <v>826</v>
      </c>
      <c r="E145" s="217" t="s">
        <v>645</v>
      </c>
      <c r="F145" s="218">
        <v>388</v>
      </c>
      <c r="G145" s="219">
        <v>7.3685080000000003</v>
      </c>
      <c r="H145" s="220">
        <v>1.0763151315671398E-3</v>
      </c>
    </row>
    <row r="146" spans="2:8" ht="12.95" customHeight="1">
      <c r="B146" s="222">
        <v>138</v>
      </c>
      <c r="C146" s="216" t="s">
        <v>827</v>
      </c>
      <c r="D146" s="45" t="s">
        <v>828</v>
      </c>
      <c r="E146" s="217" t="s">
        <v>645</v>
      </c>
      <c r="F146" s="218">
        <v>1751</v>
      </c>
      <c r="G146" s="219">
        <v>7.2333809999999996</v>
      </c>
      <c r="H146" s="220">
        <v>1.0565771826114934E-3</v>
      </c>
    </row>
    <row r="147" spans="2:8" ht="12.95" customHeight="1">
      <c r="B147" s="222">
        <v>139</v>
      </c>
      <c r="C147" s="216" t="s">
        <v>167</v>
      </c>
      <c r="D147" s="45" t="s">
        <v>829</v>
      </c>
      <c r="E147" s="217" t="s">
        <v>677</v>
      </c>
      <c r="F147" s="218">
        <v>11702</v>
      </c>
      <c r="G147" s="219">
        <v>7.2259849999999997</v>
      </c>
      <c r="H147" s="220">
        <v>1.0554968517340524E-3</v>
      </c>
    </row>
    <row r="148" spans="2:8" ht="12.95" customHeight="1">
      <c r="B148" s="222">
        <v>140</v>
      </c>
      <c r="C148" s="216" t="s">
        <v>42</v>
      </c>
      <c r="D148" s="45" t="s">
        <v>830</v>
      </c>
      <c r="E148" s="217" t="s">
        <v>677</v>
      </c>
      <c r="F148" s="218">
        <v>1050</v>
      </c>
      <c r="G148" s="219">
        <v>7.0397249999999998</v>
      </c>
      <c r="H148" s="220">
        <v>1.0282899251207276E-3</v>
      </c>
    </row>
    <row r="149" spans="2:8" ht="12.95" customHeight="1">
      <c r="B149" s="222">
        <v>141</v>
      </c>
      <c r="C149" s="216" t="s">
        <v>259</v>
      </c>
      <c r="D149" s="45" t="s">
        <v>831</v>
      </c>
      <c r="E149" s="217" t="s">
        <v>677</v>
      </c>
      <c r="F149" s="218">
        <v>6838</v>
      </c>
      <c r="G149" s="219">
        <v>7.0260449999999999</v>
      </c>
      <c r="H149" s="220">
        <v>1.0262916927784626E-3</v>
      </c>
    </row>
    <row r="150" spans="2:8" ht="12.95" customHeight="1">
      <c r="B150" s="222">
        <v>142</v>
      </c>
      <c r="C150" s="216" t="s">
        <v>832</v>
      </c>
      <c r="D150" s="45" t="s">
        <v>833</v>
      </c>
      <c r="E150" s="217" t="s">
        <v>645</v>
      </c>
      <c r="F150" s="218">
        <v>469</v>
      </c>
      <c r="G150" s="219">
        <v>6.9494075000000004</v>
      </c>
      <c r="H150" s="220">
        <v>1.0150972826081166E-3</v>
      </c>
    </row>
    <row r="151" spans="2:8" ht="12.95" customHeight="1">
      <c r="B151" s="222">
        <v>143</v>
      </c>
      <c r="C151" s="216" t="s">
        <v>191</v>
      </c>
      <c r="D151" s="45" t="s">
        <v>834</v>
      </c>
      <c r="E151" s="217" t="s">
        <v>641</v>
      </c>
      <c r="F151" s="218">
        <v>2044</v>
      </c>
      <c r="G151" s="219">
        <v>6.9404019999999997</v>
      </c>
      <c r="H151" s="220">
        <v>1.0137818526842666E-3</v>
      </c>
    </row>
    <row r="152" spans="2:8" ht="12.95" customHeight="1">
      <c r="B152" s="222">
        <v>144</v>
      </c>
      <c r="C152" s="216" t="s">
        <v>835</v>
      </c>
      <c r="D152" s="45" t="s">
        <v>836</v>
      </c>
      <c r="E152" s="217" t="s">
        <v>792</v>
      </c>
      <c r="F152" s="218">
        <v>2435</v>
      </c>
      <c r="G152" s="219">
        <v>6.8934850000000001</v>
      </c>
      <c r="H152" s="220">
        <v>1.0069287045262221E-3</v>
      </c>
    </row>
    <row r="153" spans="2:8" ht="12.95" customHeight="1">
      <c r="B153" s="222">
        <v>145</v>
      </c>
      <c r="C153" s="216" t="s">
        <v>6</v>
      </c>
      <c r="D153" s="45" t="s">
        <v>837</v>
      </c>
      <c r="E153" s="217" t="s">
        <v>657</v>
      </c>
      <c r="F153" s="218">
        <v>718</v>
      </c>
      <c r="G153" s="219">
        <v>6.8928000000000003</v>
      </c>
      <c r="H153" s="220">
        <v>1.0068286468394934E-3</v>
      </c>
    </row>
    <row r="154" spans="2:8" ht="12.95" customHeight="1">
      <c r="B154" s="222">
        <v>146</v>
      </c>
      <c r="C154" s="216" t="s">
        <v>838</v>
      </c>
      <c r="D154" s="45" t="s">
        <v>839</v>
      </c>
      <c r="E154" s="217" t="s">
        <v>645</v>
      </c>
      <c r="F154" s="218">
        <v>2502</v>
      </c>
      <c r="G154" s="219">
        <v>6.8292090000000005</v>
      </c>
      <c r="H154" s="220">
        <v>9.9753993390988994E-4</v>
      </c>
    </row>
    <row r="155" spans="2:8" ht="12.95" customHeight="1">
      <c r="B155" s="222">
        <v>147</v>
      </c>
      <c r="C155" s="216" t="s">
        <v>840</v>
      </c>
      <c r="D155" s="45" t="s">
        <v>841</v>
      </c>
      <c r="E155" s="217" t="s">
        <v>689</v>
      </c>
      <c r="F155" s="218">
        <v>3906</v>
      </c>
      <c r="G155" s="219">
        <v>6.6577769999999994</v>
      </c>
      <c r="H155" s="220">
        <v>9.7249892755761093E-4</v>
      </c>
    </row>
    <row r="156" spans="2:8" ht="12.95" customHeight="1">
      <c r="B156" s="222">
        <v>148</v>
      </c>
      <c r="C156" s="216" t="s">
        <v>38</v>
      </c>
      <c r="D156" s="45" t="s">
        <v>842</v>
      </c>
      <c r="E156" s="217" t="s">
        <v>708</v>
      </c>
      <c r="F156" s="218">
        <v>504</v>
      </c>
      <c r="G156" s="219">
        <v>6.5865239999999998</v>
      </c>
      <c r="H156" s="220">
        <v>9.6209102923280041E-4</v>
      </c>
    </row>
    <row r="157" spans="2:8" ht="12.95" customHeight="1">
      <c r="B157" s="222">
        <v>149</v>
      </c>
      <c r="C157" s="216" t="s">
        <v>843</v>
      </c>
      <c r="D157" s="45" t="s">
        <v>844</v>
      </c>
      <c r="E157" s="217" t="s">
        <v>725</v>
      </c>
      <c r="F157" s="218">
        <v>603</v>
      </c>
      <c r="G157" s="219">
        <v>6.5271735</v>
      </c>
      <c r="H157" s="220">
        <v>9.534217245084145E-4</v>
      </c>
    </row>
    <row r="158" spans="2:8" ht="12.95" customHeight="1">
      <c r="B158" s="222">
        <v>150</v>
      </c>
      <c r="C158" s="216" t="s">
        <v>845</v>
      </c>
      <c r="D158" s="45" t="s">
        <v>846</v>
      </c>
      <c r="E158" s="217" t="s">
        <v>643</v>
      </c>
      <c r="F158" s="218">
        <v>5141</v>
      </c>
      <c r="G158" s="219">
        <v>6.4108269999999994</v>
      </c>
      <c r="H158" s="220">
        <v>9.3642703596972035E-4</v>
      </c>
    </row>
    <row r="159" spans="2:8" ht="12.95" customHeight="1">
      <c r="B159" s="222">
        <v>151</v>
      </c>
      <c r="C159" s="216" t="s">
        <v>847</v>
      </c>
      <c r="D159" s="45" t="s">
        <v>848</v>
      </c>
      <c r="E159" s="217" t="s">
        <v>725</v>
      </c>
      <c r="F159" s="218">
        <v>1066</v>
      </c>
      <c r="G159" s="219">
        <v>6.3672180000000003</v>
      </c>
      <c r="H159" s="220">
        <v>9.3005708610028801E-4</v>
      </c>
    </row>
    <row r="160" spans="2:8" ht="12.95" customHeight="1">
      <c r="B160" s="222">
        <v>152</v>
      </c>
      <c r="C160" s="216" t="s">
        <v>849</v>
      </c>
      <c r="D160" s="45" t="s">
        <v>850</v>
      </c>
      <c r="E160" s="217" t="s">
        <v>641</v>
      </c>
      <c r="F160" s="218">
        <v>22398</v>
      </c>
      <c r="G160" s="219">
        <v>6.3498330000000003</v>
      </c>
      <c r="H160" s="220">
        <v>9.2751766583199283E-4</v>
      </c>
    </row>
    <row r="161" spans="2:8" ht="12.95" customHeight="1">
      <c r="B161" s="222">
        <v>153</v>
      </c>
      <c r="C161" s="216" t="s">
        <v>851</v>
      </c>
      <c r="D161" s="45" t="s">
        <v>852</v>
      </c>
      <c r="E161" s="217" t="s">
        <v>705</v>
      </c>
      <c r="F161" s="218">
        <v>1748</v>
      </c>
      <c r="G161" s="219">
        <v>6.3260119999999995</v>
      </c>
      <c r="H161" s="220">
        <v>9.2403814151729297E-4</v>
      </c>
    </row>
    <row r="162" spans="2:8" ht="12.95" customHeight="1">
      <c r="B162" s="222">
        <v>154</v>
      </c>
      <c r="C162" s="216" t="s">
        <v>853</v>
      </c>
      <c r="D162" s="45" t="s">
        <v>854</v>
      </c>
      <c r="E162" s="217" t="s">
        <v>693</v>
      </c>
      <c r="F162" s="218">
        <v>1643</v>
      </c>
      <c r="G162" s="219">
        <v>6.25983</v>
      </c>
      <c r="H162" s="220">
        <v>9.1437096221350762E-4</v>
      </c>
    </row>
    <row r="163" spans="2:8" ht="12.95" customHeight="1">
      <c r="B163" s="222">
        <v>155</v>
      </c>
      <c r="C163" s="216" t="s">
        <v>115</v>
      </c>
      <c r="D163" s="45" t="s">
        <v>855</v>
      </c>
      <c r="E163" s="217" t="s">
        <v>680</v>
      </c>
      <c r="F163" s="218">
        <v>24516</v>
      </c>
      <c r="G163" s="219">
        <v>6.1535159999999998</v>
      </c>
      <c r="H163" s="220">
        <v>8.9884171709394905E-4</v>
      </c>
    </row>
    <row r="164" spans="2:8" ht="12.95" customHeight="1">
      <c r="B164" s="222">
        <v>156</v>
      </c>
      <c r="C164" s="216" t="s">
        <v>856</v>
      </c>
      <c r="D164" s="45" t="s">
        <v>857</v>
      </c>
      <c r="E164" s="217" t="s">
        <v>643</v>
      </c>
      <c r="F164" s="218">
        <v>1175</v>
      </c>
      <c r="G164" s="219">
        <v>6.0735749999999999</v>
      </c>
      <c r="H164" s="220">
        <v>8.8716476594826138E-4</v>
      </c>
    </row>
    <row r="165" spans="2:8" ht="12.95" customHeight="1">
      <c r="B165" s="222">
        <v>157</v>
      </c>
      <c r="C165" s="216" t="s">
        <v>858</v>
      </c>
      <c r="D165" s="45" t="s">
        <v>859</v>
      </c>
      <c r="E165" s="217" t="s">
        <v>643</v>
      </c>
      <c r="F165" s="218">
        <v>364</v>
      </c>
      <c r="G165" s="219">
        <v>6.0558680000000003</v>
      </c>
      <c r="H165" s="220">
        <v>8.8457831126372293E-4</v>
      </c>
    </row>
    <row r="166" spans="2:8" ht="12.95" customHeight="1">
      <c r="B166" s="222">
        <v>158</v>
      </c>
      <c r="C166" s="216" t="s">
        <v>860</v>
      </c>
      <c r="D166" s="45" t="s">
        <v>861</v>
      </c>
      <c r="E166" s="217" t="s">
        <v>645</v>
      </c>
      <c r="F166" s="218">
        <v>3537</v>
      </c>
      <c r="G166" s="219">
        <v>6.0535755000000009</v>
      </c>
      <c r="H166" s="220">
        <v>8.842434466698162E-4</v>
      </c>
    </row>
    <row r="167" spans="2:8" ht="12.95" customHeight="1">
      <c r="B167" s="222">
        <v>159</v>
      </c>
      <c r="C167" s="216" t="s">
        <v>862</v>
      </c>
      <c r="D167" s="45" t="s">
        <v>863</v>
      </c>
      <c r="E167" s="217" t="s">
        <v>651</v>
      </c>
      <c r="F167" s="218">
        <v>7379</v>
      </c>
      <c r="G167" s="219">
        <v>6.0212640000000004</v>
      </c>
      <c r="H167" s="220">
        <v>8.7952371828333266E-4</v>
      </c>
    </row>
    <row r="168" spans="2:8" ht="12.95" customHeight="1">
      <c r="B168" s="222">
        <v>160</v>
      </c>
      <c r="C168" s="216" t="s">
        <v>864</v>
      </c>
      <c r="D168" s="45" t="s">
        <v>865</v>
      </c>
      <c r="E168" s="217" t="s">
        <v>639</v>
      </c>
      <c r="F168" s="218">
        <v>1447</v>
      </c>
      <c r="G168" s="219">
        <v>5.8277925000000002</v>
      </c>
      <c r="H168" s="220">
        <v>8.5126341063665673E-4</v>
      </c>
    </row>
    <row r="169" spans="2:8" ht="12.95" customHeight="1">
      <c r="B169" s="222">
        <v>161</v>
      </c>
      <c r="C169" s="216" t="s">
        <v>866</v>
      </c>
      <c r="D169" s="45" t="s">
        <v>867</v>
      </c>
      <c r="E169" s="217" t="s">
        <v>700</v>
      </c>
      <c r="F169" s="218">
        <v>1615</v>
      </c>
      <c r="G169" s="219">
        <v>5.7542450000000001</v>
      </c>
      <c r="H169" s="220">
        <v>8.4052035557870828E-4</v>
      </c>
    </row>
    <row r="170" spans="2:8" ht="12.95" customHeight="1">
      <c r="B170" s="222">
        <v>162</v>
      </c>
      <c r="C170" s="216" t="s">
        <v>261</v>
      </c>
      <c r="D170" s="45" t="s">
        <v>868</v>
      </c>
      <c r="E170" s="217" t="s">
        <v>797</v>
      </c>
      <c r="F170" s="218">
        <v>2155</v>
      </c>
      <c r="G170" s="219">
        <v>5.6881225000000004</v>
      </c>
      <c r="H170" s="220">
        <v>8.3086186741705486E-4</v>
      </c>
    </row>
    <row r="171" spans="2:8" ht="12.95" customHeight="1">
      <c r="B171" s="222">
        <v>163</v>
      </c>
      <c r="C171" s="216" t="s">
        <v>869</v>
      </c>
      <c r="D171" s="45" t="s">
        <v>870</v>
      </c>
      <c r="E171" s="217" t="s">
        <v>641</v>
      </c>
      <c r="F171" s="218">
        <v>3786</v>
      </c>
      <c r="G171" s="219">
        <v>5.6676419999999998</v>
      </c>
      <c r="H171" s="220">
        <v>8.2787028865347599E-4</v>
      </c>
    </row>
    <row r="172" spans="2:8" ht="12.95" customHeight="1">
      <c r="B172" s="222">
        <v>164</v>
      </c>
      <c r="C172" s="216" t="s">
        <v>871</v>
      </c>
      <c r="D172" s="45" t="s">
        <v>872</v>
      </c>
      <c r="E172" s="217" t="s">
        <v>643</v>
      </c>
      <c r="F172" s="218">
        <v>411</v>
      </c>
      <c r="G172" s="219">
        <v>5.5616519999999996</v>
      </c>
      <c r="H172" s="220">
        <v>8.1238837008939201E-4</v>
      </c>
    </row>
    <row r="173" spans="2:8" ht="12.95" customHeight="1">
      <c r="B173" s="222">
        <v>165</v>
      </c>
      <c r="C173" s="216" t="s">
        <v>873</v>
      </c>
      <c r="D173" s="45" t="s">
        <v>874</v>
      </c>
      <c r="E173" s="217" t="s">
        <v>875</v>
      </c>
      <c r="F173" s="218">
        <v>373</v>
      </c>
      <c r="G173" s="219">
        <v>5.558446</v>
      </c>
      <c r="H173" s="220">
        <v>8.1192007090157762E-4</v>
      </c>
    </row>
    <row r="174" spans="2:8" ht="12.95" customHeight="1">
      <c r="B174" s="222">
        <v>166</v>
      </c>
      <c r="C174" s="216" t="s">
        <v>287</v>
      </c>
      <c r="D174" s="45" t="s">
        <v>876</v>
      </c>
      <c r="E174" s="217" t="s">
        <v>725</v>
      </c>
      <c r="F174" s="218">
        <v>408</v>
      </c>
      <c r="G174" s="219">
        <v>5.5077959999999999</v>
      </c>
      <c r="H174" s="220">
        <v>8.0452164486826457E-4</v>
      </c>
    </row>
    <row r="175" spans="2:8" ht="12.95" customHeight="1">
      <c r="B175" s="222">
        <v>167</v>
      </c>
      <c r="C175" s="216" t="s">
        <v>25</v>
      </c>
      <c r="D175" s="45" t="s">
        <v>877</v>
      </c>
      <c r="E175" s="217" t="s">
        <v>639</v>
      </c>
      <c r="F175" s="218">
        <v>276</v>
      </c>
      <c r="G175" s="219">
        <v>5.4821880000000007</v>
      </c>
      <c r="H175" s="220">
        <v>8.0078109415037551E-4</v>
      </c>
    </row>
    <row r="176" spans="2:8" ht="12.95" customHeight="1">
      <c r="B176" s="222">
        <v>168</v>
      </c>
      <c r="C176" s="216" t="s">
        <v>878</v>
      </c>
      <c r="D176" s="45" t="s">
        <v>879</v>
      </c>
      <c r="E176" s="217" t="s">
        <v>657</v>
      </c>
      <c r="F176" s="218">
        <v>152</v>
      </c>
      <c r="G176" s="219">
        <v>5.4627280000000003</v>
      </c>
      <c r="H176" s="220">
        <v>7.9793857942958037E-4</v>
      </c>
    </row>
    <row r="177" spans="2:8" ht="12.95" customHeight="1">
      <c r="B177" s="222">
        <v>169</v>
      </c>
      <c r="C177" s="216" t="s">
        <v>880</v>
      </c>
      <c r="D177" s="45" t="s">
        <v>881</v>
      </c>
      <c r="E177" s="217" t="s">
        <v>695</v>
      </c>
      <c r="F177" s="218">
        <v>4770</v>
      </c>
      <c r="G177" s="219">
        <v>5.4378000000000002</v>
      </c>
      <c r="H177" s="220">
        <v>7.9429735605034189E-4</v>
      </c>
    </row>
    <row r="178" spans="2:8" ht="12.95" customHeight="1">
      <c r="B178" s="222">
        <v>170</v>
      </c>
      <c r="C178" s="216" t="s">
        <v>882</v>
      </c>
      <c r="D178" s="45" t="s">
        <v>883</v>
      </c>
      <c r="E178" s="217" t="s">
        <v>643</v>
      </c>
      <c r="F178" s="218">
        <v>1385</v>
      </c>
      <c r="G178" s="219">
        <v>5.3384824999999996</v>
      </c>
      <c r="H178" s="220">
        <v>7.7979008699676693E-4</v>
      </c>
    </row>
    <row r="179" spans="2:8" ht="12.95" customHeight="1">
      <c r="B179" s="222">
        <v>171</v>
      </c>
      <c r="C179" s="216" t="s">
        <v>884</v>
      </c>
      <c r="D179" s="45" t="s">
        <v>885</v>
      </c>
      <c r="E179" s="217" t="s">
        <v>695</v>
      </c>
      <c r="F179" s="218">
        <v>1167</v>
      </c>
      <c r="G179" s="219">
        <v>5.2935119999999998</v>
      </c>
      <c r="H179" s="220">
        <v>7.732212633456099E-4</v>
      </c>
    </row>
    <row r="180" spans="2:8" ht="12.95" customHeight="1">
      <c r="B180" s="222">
        <v>172</v>
      </c>
      <c r="C180" s="216" t="s">
        <v>886</v>
      </c>
      <c r="D180" s="45" t="s">
        <v>887</v>
      </c>
      <c r="E180" s="217" t="s">
        <v>657</v>
      </c>
      <c r="F180" s="218">
        <v>1240</v>
      </c>
      <c r="G180" s="219">
        <v>5.2768199999999998</v>
      </c>
      <c r="H180" s="220">
        <v>7.7078306932096903E-4</v>
      </c>
    </row>
    <row r="181" spans="2:8" ht="12.95" customHeight="1">
      <c r="B181" s="222">
        <v>173</v>
      </c>
      <c r="C181" s="216" t="s">
        <v>260</v>
      </c>
      <c r="D181" s="45" t="s">
        <v>888</v>
      </c>
      <c r="E181" s="217" t="s">
        <v>664</v>
      </c>
      <c r="F181" s="218">
        <v>1188</v>
      </c>
      <c r="G181" s="219">
        <v>5.238486</v>
      </c>
      <c r="H181" s="220">
        <v>7.6518363667415709E-4</v>
      </c>
    </row>
    <row r="182" spans="2:8" ht="12.95" customHeight="1">
      <c r="B182" s="222">
        <v>174</v>
      </c>
      <c r="C182" s="216" t="s">
        <v>889</v>
      </c>
      <c r="D182" s="45" t="s">
        <v>890</v>
      </c>
      <c r="E182" s="217" t="s">
        <v>643</v>
      </c>
      <c r="F182" s="218">
        <v>2543</v>
      </c>
      <c r="G182" s="219">
        <v>5.1661045000000003</v>
      </c>
      <c r="H182" s="220">
        <v>7.5461089878807116E-4</v>
      </c>
    </row>
    <row r="183" spans="2:8" ht="12.95" customHeight="1">
      <c r="B183" s="222">
        <v>175</v>
      </c>
      <c r="C183" s="216" t="s">
        <v>30</v>
      </c>
      <c r="D183" s="45" t="s">
        <v>891</v>
      </c>
      <c r="E183" s="217" t="s">
        <v>687</v>
      </c>
      <c r="F183" s="218">
        <v>1067</v>
      </c>
      <c r="G183" s="219">
        <v>5.013833</v>
      </c>
      <c r="H183" s="220">
        <v>7.3236865930669654E-4</v>
      </c>
    </row>
    <row r="184" spans="2:8" ht="12.95" customHeight="1">
      <c r="B184" s="222">
        <v>176</v>
      </c>
      <c r="C184" s="216" t="s">
        <v>193</v>
      </c>
      <c r="D184" s="45" t="s">
        <v>892</v>
      </c>
      <c r="E184" s="217" t="s">
        <v>641</v>
      </c>
      <c r="F184" s="218">
        <v>3732</v>
      </c>
      <c r="G184" s="219">
        <v>4.9560959999999996</v>
      </c>
      <c r="H184" s="220">
        <v>7.2393503790718226E-4</v>
      </c>
    </row>
    <row r="185" spans="2:8" ht="12.95" customHeight="1">
      <c r="B185" s="222">
        <v>177</v>
      </c>
      <c r="C185" s="216" t="s">
        <v>282</v>
      </c>
      <c r="D185" s="45" t="s">
        <v>893</v>
      </c>
      <c r="E185" s="217" t="s">
        <v>705</v>
      </c>
      <c r="F185" s="218">
        <v>78</v>
      </c>
      <c r="G185" s="219">
        <v>4.9474619999999998</v>
      </c>
      <c r="H185" s="220">
        <v>7.2267387284555089E-4</v>
      </c>
    </row>
    <row r="186" spans="2:8" ht="12.95" customHeight="1">
      <c r="B186" s="222">
        <v>178</v>
      </c>
      <c r="C186" s="216" t="s">
        <v>894</v>
      </c>
      <c r="D186" s="45" t="s">
        <v>895</v>
      </c>
      <c r="E186" s="217" t="s">
        <v>896</v>
      </c>
      <c r="F186" s="218">
        <v>1594</v>
      </c>
      <c r="G186" s="219">
        <v>4.9182870000000003</v>
      </c>
      <c r="H186" s="220">
        <v>7.1841229180859322E-4</v>
      </c>
    </row>
    <row r="187" spans="2:8" ht="12.95" customHeight="1">
      <c r="B187" s="222">
        <v>179</v>
      </c>
      <c r="C187" s="216" t="s">
        <v>897</v>
      </c>
      <c r="D187" s="45" t="s">
        <v>898</v>
      </c>
      <c r="E187" s="217" t="s">
        <v>736</v>
      </c>
      <c r="F187" s="218">
        <v>948</v>
      </c>
      <c r="G187" s="219">
        <v>4.89642</v>
      </c>
      <c r="H187" s="220">
        <v>7.1521818752289803E-4</v>
      </c>
    </row>
    <row r="188" spans="2:8" ht="12.95" customHeight="1">
      <c r="B188" s="222">
        <v>180</v>
      </c>
      <c r="C188" s="216" t="s">
        <v>257</v>
      </c>
      <c r="D188" s="45" t="s">
        <v>899</v>
      </c>
      <c r="E188" s="217" t="s">
        <v>677</v>
      </c>
      <c r="F188" s="218">
        <v>25923</v>
      </c>
      <c r="G188" s="219">
        <v>4.8864855</v>
      </c>
      <c r="H188" s="220">
        <v>7.1376705892609753E-4</v>
      </c>
    </row>
    <row r="189" spans="2:8" ht="12.95" customHeight="1">
      <c r="B189" s="222">
        <v>181</v>
      </c>
      <c r="C189" s="216" t="s">
        <v>900</v>
      </c>
      <c r="D189" s="45" t="s">
        <v>901</v>
      </c>
      <c r="E189" s="217" t="s">
        <v>693</v>
      </c>
      <c r="F189" s="218">
        <v>1390</v>
      </c>
      <c r="G189" s="219">
        <v>4.8643049999999999</v>
      </c>
      <c r="H189" s="220">
        <v>7.1052716181589214E-4</v>
      </c>
    </row>
    <row r="190" spans="2:8" ht="12.95" customHeight="1">
      <c r="B190" s="222">
        <v>182</v>
      </c>
      <c r="C190" s="216" t="s">
        <v>279</v>
      </c>
      <c r="D190" s="45" t="s">
        <v>902</v>
      </c>
      <c r="E190" s="217" t="s">
        <v>680</v>
      </c>
      <c r="F190" s="218">
        <v>927</v>
      </c>
      <c r="G190" s="219">
        <v>4.8597975</v>
      </c>
      <c r="H190" s="220">
        <v>7.0986875302329281E-4</v>
      </c>
    </row>
    <row r="191" spans="2:8" ht="12.95" customHeight="1">
      <c r="B191" s="222">
        <v>183</v>
      </c>
      <c r="C191" s="216" t="s">
        <v>903</v>
      </c>
      <c r="D191" s="45" t="s">
        <v>904</v>
      </c>
      <c r="E191" s="217" t="s">
        <v>645</v>
      </c>
      <c r="F191" s="218">
        <v>7174</v>
      </c>
      <c r="G191" s="219">
        <v>4.8567979999999995</v>
      </c>
      <c r="H191" s="220">
        <v>7.0943061721111267E-4</v>
      </c>
    </row>
    <row r="192" spans="2:8" ht="12.95" customHeight="1">
      <c r="B192" s="222">
        <v>184</v>
      </c>
      <c r="C192" s="216" t="s">
        <v>905</v>
      </c>
      <c r="D192" s="45" t="s">
        <v>906</v>
      </c>
      <c r="E192" s="217" t="s">
        <v>725</v>
      </c>
      <c r="F192" s="218">
        <v>135</v>
      </c>
      <c r="G192" s="219">
        <v>4.8345525</v>
      </c>
      <c r="H192" s="220">
        <v>7.061812255758893E-4</v>
      </c>
    </row>
    <row r="193" spans="2:8" ht="12.95" customHeight="1">
      <c r="B193" s="222">
        <v>185</v>
      </c>
      <c r="C193" s="216" t="s">
        <v>907</v>
      </c>
      <c r="D193" s="45" t="s">
        <v>908</v>
      </c>
      <c r="E193" s="217" t="s">
        <v>645</v>
      </c>
      <c r="F193" s="218">
        <v>1013</v>
      </c>
      <c r="G193" s="219">
        <v>4.7980745000000002</v>
      </c>
      <c r="H193" s="220">
        <v>7.0085289813574716E-4</v>
      </c>
    </row>
    <row r="194" spans="2:8" ht="12.95" customHeight="1">
      <c r="B194" s="222">
        <v>186</v>
      </c>
      <c r="C194" s="216" t="s">
        <v>909</v>
      </c>
      <c r="D194" s="45" t="s">
        <v>910</v>
      </c>
      <c r="E194" s="217" t="s">
        <v>687</v>
      </c>
      <c r="F194" s="218">
        <v>125</v>
      </c>
      <c r="G194" s="219">
        <v>4.7875624999999999</v>
      </c>
      <c r="H194" s="220">
        <v>6.9931741433590139E-4</v>
      </c>
    </row>
    <row r="195" spans="2:8" ht="12.95" customHeight="1">
      <c r="B195" s="222">
        <v>187</v>
      </c>
      <c r="C195" s="216" t="s">
        <v>911</v>
      </c>
      <c r="D195" s="45" t="s">
        <v>912</v>
      </c>
      <c r="E195" s="217" t="s">
        <v>643</v>
      </c>
      <c r="F195" s="218">
        <v>247</v>
      </c>
      <c r="G195" s="219">
        <v>4.7817965000000004</v>
      </c>
      <c r="H195" s="220">
        <v>6.984751769319907E-4</v>
      </c>
    </row>
    <row r="196" spans="2:8" ht="12.95" customHeight="1">
      <c r="B196" s="222">
        <v>188</v>
      </c>
      <c r="C196" s="216" t="s">
        <v>913</v>
      </c>
      <c r="D196" s="45" t="s">
        <v>914</v>
      </c>
      <c r="E196" s="217" t="s">
        <v>641</v>
      </c>
      <c r="F196" s="218">
        <v>3922</v>
      </c>
      <c r="G196" s="219">
        <v>4.7436590000000001</v>
      </c>
      <c r="H196" s="220">
        <v>6.9290444696465641E-4</v>
      </c>
    </row>
    <row r="197" spans="2:8" ht="12.95" customHeight="1">
      <c r="B197" s="222">
        <v>189</v>
      </c>
      <c r="C197" s="216" t="s">
        <v>915</v>
      </c>
      <c r="D197" s="45" t="s">
        <v>916</v>
      </c>
      <c r="E197" s="217" t="s">
        <v>657</v>
      </c>
      <c r="F197" s="218">
        <v>467</v>
      </c>
      <c r="G197" s="219">
        <v>4.7174005000000001</v>
      </c>
      <c r="H197" s="220">
        <v>6.8906887796177884E-4</v>
      </c>
    </row>
    <row r="198" spans="2:8" ht="12.95" customHeight="1">
      <c r="B198" s="222">
        <v>190</v>
      </c>
      <c r="C198" s="216" t="s">
        <v>12</v>
      </c>
      <c r="D198" s="45" t="s">
        <v>917</v>
      </c>
      <c r="E198" s="217" t="s">
        <v>918</v>
      </c>
      <c r="F198" s="218">
        <v>317</v>
      </c>
      <c r="G198" s="219">
        <v>4.6719460000000002</v>
      </c>
      <c r="H198" s="220">
        <v>6.8242935661664108E-4</v>
      </c>
    </row>
    <row r="199" spans="2:8" ht="12.95" customHeight="1">
      <c r="B199" s="222">
        <v>191</v>
      </c>
      <c r="C199" s="216" t="s">
        <v>919</v>
      </c>
      <c r="D199" s="45" t="s">
        <v>920</v>
      </c>
      <c r="E199" s="217" t="s">
        <v>641</v>
      </c>
      <c r="F199" s="218">
        <v>3143</v>
      </c>
      <c r="G199" s="219">
        <v>4.5982090000000007</v>
      </c>
      <c r="H199" s="220">
        <v>6.7165862136652442E-4</v>
      </c>
    </row>
    <row r="200" spans="2:8" ht="12.95" customHeight="1">
      <c r="B200" s="222">
        <v>192</v>
      </c>
      <c r="C200" s="216" t="s">
        <v>186</v>
      </c>
      <c r="D200" s="45" t="s">
        <v>921</v>
      </c>
      <c r="E200" s="217" t="s">
        <v>641</v>
      </c>
      <c r="F200" s="218">
        <v>6286</v>
      </c>
      <c r="G200" s="219">
        <v>4.5982090000000007</v>
      </c>
      <c r="H200" s="220">
        <v>6.7165862136652442E-4</v>
      </c>
    </row>
    <row r="201" spans="2:8" ht="12.95" customHeight="1">
      <c r="B201" s="222">
        <v>193</v>
      </c>
      <c r="C201" s="216" t="s">
        <v>292</v>
      </c>
      <c r="D201" s="45" t="s">
        <v>922</v>
      </c>
      <c r="E201" s="217" t="s">
        <v>797</v>
      </c>
      <c r="F201" s="218">
        <v>1876</v>
      </c>
      <c r="G201" s="219">
        <v>4.4920819999999999</v>
      </c>
      <c r="H201" s="220">
        <v>6.5615669126509472E-4</v>
      </c>
    </row>
    <row r="202" spans="2:8" ht="12.95" customHeight="1">
      <c r="B202" s="222">
        <v>194</v>
      </c>
      <c r="C202" s="216" t="s">
        <v>283</v>
      </c>
      <c r="D202" s="45" t="s">
        <v>923</v>
      </c>
      <c r="E202" s="217" t="s">
        <v>639</v>
      </c>
      <c r="F202" s="218">
        <v>136</v>
      </c>
      <c r="G202" s="219">
        <v>4.4769839999999999</v>
      </c>
      <c r="H202" s="220">
        <v>6.5395133220782012E-4</v>
      </c>
    </row>
    <row r="203" spans="2:8" ht="12.95" customHeight="1">
      <c r="B203" s="222">
        <v>195</v>
      </c>
      <c r="C203" s="216" t="s">
        <v>188</v>
      </c>
      <c r="D203" s="45" t="s">
        <v>924</v>
      </c>
      <c r="E203" s="217" t="s">
        <v>651</v>
      </c>
      <c r="F203" s="218">
        <v>26102</v>
      </c>
      <c r="G203" s="219">
        <v>4.4764929999999996</v>
      </c>
      <c r="H203" s="220">
        <v>6.5387961202652972E-4</v>
      </c>
    </row>
    <row r="204" spans="2:8" ht="12.95" customHeight="1">
      <c r="B204" s="222">
        <v>196</v>
      </c>
      <c r="C204" s="216" t="s">
        <v>196</v>
      </c>
      <c r="D204" s="45" t="s">
        <v>925</v>
      </c>
      <c r="E204" s="217" t="s">
        <v>641</v>
      </c>
      <c r="F204" s="218">
        <v>3396</v>
      </c>
      <c r="G204" s="219">
        <v>4.4674379999999996</v>
      </c>
      <c r="H204" s="220">
        <v>6.5255695165670439E-4</v>
      </c>
    </row>
    <row r="205" spans="2:8" ht="12.95" customHeight="1">
      <c r="B205" s="222">
        <v>197</v>
      </c>
      <c r="C205" s="216" t="s">
        <v>926</v>
      </c>
      <c r="D205" s="45" t="s">
        <v>927</v>
      </c>
      <c r="E205" s="217" t="s">
        <v>677</v>
      </c>
      <c r="F205" s="218">
        <v>2769</v>
      </c>
      <c r="G205" s="219">
        <v>4.3944029999999996</v>
      </c>
      <c r="H205" s="220">
        <v>6.4188875727678302E-4</v>
      </c>
    </row>
    <row r="206" spans="2:8" ht="12.95" customHeight="1">
      <c r="B206" s="222">
        <v>198</v>
      </c>
      <c r="C206" s="216" t="s">
        <v>928</v>
      </c>
      <c r="D206" s="45" t="s">
        <v>929</v>
      </c>
      <c r="E206" s="217" t="s">
        <v>705</v>
      </c>
      <c r="F206" s="218">
        <v>1469</v>
      </c>
      <c r="G206" s="219">
        <v>4.3401604999999996</v>
      </c>
      <c r="H206" s="220">
        <v>6.3396557614920192E-4</v>
      </c>
    </row>
    <row r="207" spans="2:8" ht="12.95" customHeight="1">
      <c r="B207" s="222">
        <v>199</v>
      </c>
      <c r="C207" s="216" t="s">
        <v>329</v>
      </c>
      <c r="D207" s="45" t="s">
        <v>930</v>
      </c>
      <c r="E207" s="217" t="s">
        <v>645</v>
      </c>
      <c r="F207" s="218">
        <v>651</v>
      </c>
      <c r="G207" s="219">
        <v>4.3223145000000001</v>
      </c>
      <c r="H207" s="220">
        <v>6.3135881778808632E-4</v>
      </c>
    </row>
    <row r="208" spans="2:8" ht="12.95" customHeight="1">
      <c r="B208" s="222">
        <v>200</v>
      </c>
      <c r="C208" s="216" t="s">
        <v>22</v>
      </c>
      <c r="D208" s="45" t="s">
        <v>931</v>
      </c>
      <c r="E208" s="217" t="s">
        <v>680</v>
      </c>
      <c r="F208" s="218">
        <v>1061</v>
      </c>
      <c r="G208" s="219">
        <v>4.3060684999999994</v>
      </c>
      <c r="H208" s="220">
        <v>6.2898577081203094E-4</v>
      </c>
    </row>
    <row r="209" spans="2:8" ht="12.95" customHeight="1">
      <c r="B209" s="222">
        <v>201</v>
      </c>
      <c r="C209" s="216" t="s">
        <v>932</v>
      </c>
      <c r="D209" s="45" t="s">
        <v>933</v>
      </c>
      <c r="E209" s="217" t="s">
        <v>695</v>
      </c>
      <c r="F209" s="218">
        <v>563</v>
      </c>
      <c r="G209" s="219">
        <v>4.2796444999999999</v>
      </c>
      <c r="H209" s="220">
        <v>6.2512602728776107E-4</v>
      </c>
    </row>
    <row r="210" spans="2:8" ht="12.95" customHeight="1">
      <c r="B210" s="222">
        <v>202</v>
      </c>
      <c r="C210" s="216" t="s">
        <v>934</v>
      </c>
      <c r="D210" s="45" t="s">
        <v>935</v>
      </c>
      <c r="E210" s="217" t="s">
        <v>645</v>
      </c>
      <c r="F210" s="218">
        <v>11291</v>
      </c>
      <c r="G210" s="219">
        <v>4.2736434999999995</v>
      </c>
      <c r="H210" s="220">
        <v>6.2424946352416957E-4</v>
      </c>
    </row>
    <row r="211" spans="2:8" ht="12.95" customHeight="1">
      <c r="B211" s="222">
        <v>203</v>
      </c>
      <c r="C211" s="216" t="s">
        <v>936</v>
      </c>
      <c r="D211" s="45" t="s">
        <v>937</v>
      </c>
      <c r="E211" s="217" t="s">
        <v>717</v>
      </c>
      <c r="F211" s="218">
        <v>3074</v>
      </c>
      <c r="G211" s="219">
        <v>4.2206020000000004</v>
      </c>
      <c r="H211" s="220">
        <v>6.1650171200499932E-4</v>
      </c>
    </row>
    <row r="212" spans="2:8" ht="12.95" customHeight="1">
      <c r="B212" s="222">
        <v>204</v>
      </c>
      <c r="C212" s="216" t="s">
        <v>938</v>
      </c>
      <c r="D212" s="45" t="s">
        <v>939</v>
      </c>
      <c r="E212" s="217" t="s">
        <v>753</v>
      </c>
      <c r="F212" s="218">
        <v>551</v>
      </c>
      <c r="G212" s="219">
        <v>4.2110174999999996</v>
      </c>
      <c r="H212" s="220">
        <v>6.1510170777368065E-4</v>
      </c>
    </row>
    <row r="213" spans="2:8" ht="12.95" customHeight="1">
      <c r="B213" s="222">
        <v>205</v>
      </c>
      <c r="C213" s="216" t="s">
        <v>940</v>
      </c>
      <c r="D213" s="45" t="s">
        <v>941</v>
      </c>
      <c r="E213" s="217" t="s">
        <v>689</v>
      </c>
      <c r="F213" s="218">
        <v>7718</v>
      </c>
      <c r="G213" s="219">
        <v>4.1407069999999999</v>
      </c>
      <c r="H213" s="220">
        <v>6.0483148006163206E-4</v>
      </c>
    </row>
    <row r="214" spans="2:8" ht="12.95" customHeight="1">
      <c r="B214" s="222">
        <v>206</v>
      </c>
      <c r="C214" s="216" t="s">
        <v>942</v>
      </c>
      <c r="D214" s="45" t="s">
        <v>943</v>
      </c>
      <c r="E214" s="217" t="s">
        <v>639</v>
      </c>
      <c r="F214" s="218">
        <v>1404</v>
      </c>
      <c r="G214" s="219">
        <v>4.1263559999999995</v>
      </c>
      <c r="H214" s="220">
        <v>6.0273523500725744E-4</v>
      </c>
    </row>
    <row r="215" spans="2:8" ht="12.95" customHeight="1">
      <c r="B215" s="222">
        <v>207</v>
      </c>
      <c r="C215" s="216" t="s">
        <v>944</v>
      </c>
      <c r="D215" s="45" t="s">
        <v>945</v>
      </c>
      <c r="E215" s="217" t="s">
        <v>700</v>
      </c>
      <c r="F215" s="218">
        <v>672</v>
      </c>
      <c r="G215" s="219">
        <v>4.1190240000000005</v>
      </c>
      <c r="H215" s="220">
        <v>6.0166425258521893E-4</v>
      </c>
    </row>
    <row r="216" spans="2:8" ht="12.95" customHeight="1">
      <c r="B216" s="222">
        <v>208</v>
      </c>
      <c r="C216" s="216" t="s">
        <v>946</v>
      </c>
      <c r="D216" s="45" t="s">
        <v>947</v>
      </c>
      <c r="E216" s="217" t="s">
        <v>645</v>
      </c>
      <c r="F216" s="218">
        <v>7576</v>
      </c>
      <c r="G216" s="219">
        <v>4.075888</v>
      </c>
      <c r="H216" s="220">
        <v>5.9536339364399502E-4</v>
      </c>
    </row>
    <row r="217" spans="2:8" ht="12.95" customHeight="1">
      <c r="B217" s="222">
        <v>209</v>
      </c>
      <c r="C217" s="216" t="s">
        <v>948</v>
      </c>
      <c r="D217" s="45" t="s">
        <v>949</v>
      </c>
      <c r="E217" s="217" t="s">
        <v>705</v>
      </c>
      <c r="F217" s="218">
        <v>1148</v>
      </c>
      <c r="G217" s="219">
        <v>4.0398120000000004</v>
      </c>
      <c r="H217" s="220">
        <v>5.9009378618934928E-4</v>
      </c>
    </row>
    <row r="218" spans="2:8" ht="12.95" customHeight="1">
      <c r="B218" s="222">
        <v>210</v>
      </c>
      <c r="C218" s="216" t="s">
        <v>5</v>
      </c>
      <c r="D218" s="45" t="s">
        <v>950</v>
      </c>
      <c r="E218" s="217" t="s">
        <v>792</v>
      </c>
      <c r="F218" s="218">
        <v>456</v>
      </c>
      <c r="G218" s="219">
        <v>3.9906840000000003</v>
      </c>
      <c r="H218" s="220">
        <v>5.8291767811107485E-4</v>
      </c>
    </row>
    <row r="219" spans="2:8" ht="12.95" customHeight="1">
      <c r="B219" s="222">
        <v>211</v>
      </c>
      <c r="C219" s="216" t="s">
        <v>951</v>
      </c>
      <c r="D219" s="45" t="s">
        <v>952</v>
      </c>
      <c r="E219" s="217" t="s">
        <v>896</v>
      </c>
      <c r="F219" s="218">
        <v>3797</v>
      </c>
      <c r="G219" s="219">
        <v>3.98685</v>
      </c>
      <c r="H219" s="220">
        <v>5.8235764720462424E-4</v>
      </c>
    </row>
    <row r="220" spans="2:8" ht="12.95" customHeight="1">
      <c r="B220" s="222">
        <v>212</v>
      </c>
      <c r="C220" s="216" t="s">
        <v>45</v>
      </c>
      <c r="D220" s="45" t="s">
        <v>953</v>
      </c>
      <c r="E220" s="217" t="s">
        <v>651</v>
      </c>
      <c r="F220" s="218">
        <v>1721</v>
      </c>
      <c r="G220" s="219">
        <v>3.9643234999999999</v>
      </c>
      <c r="H220" s="220">
        <v>5.7906721000739966E-4</v>
      </c>
    </row>
    <row r="221" spans="2:8" ht="12.95" customHeight="1">
      <c r="B221" s="222">
        <v>213</v>
      </c>
      <c r="C221" s="216" t="s">
        <v>954</v>
      </c>
      <c r="D221" s="45" t="s">
        <v>955</v>
      </c>
      <c r="E221" s="217" t="s">
        <v>651</v>
      </c>
      <c r="F221" s="218">
        <v>1512</v>
      </c>
      <c r="G221" s="219">
        <v>3.9569040000000002</v>
      </c>
      <c r="H221" s="220">
        <v>5.7798344649399066E-4</v>
      </c>
    </row>
    <row r="222" spans="2:8" ht="12.95" customHeight="1">
      <c r="B222" s="222">
        <v>214</v>
      </c>
      <c r="C222" s="216" t="s">
        <v>956</v>
      </c>
      <c r="D222" s="45" t="s">
        <v>957</v>
      </c>
      <c r="E222" s="217" t="s">
        <v>797</v>
      </c>
      <c r="F222" s="218">
        <v>1368</v>
      </c>
      <c r="G222" s="219">
        <v>3.8331359999999997</v>
      </c>
      <c r="H222" s="220">
        <v>5.5990470230265609E-4</v>
      </c>
    </row>
    <row r="223" spans="2:8" ht="12.95" customHeight="1">
      <c r="B223" s="222">
        <v>215</v>
      </c>
      <c r="C223" s="216" t="s">
        <v>958</v>
      </c>
      <c r="D223" s="45" t="s">
        <v>959</v>
      </c>
      <c r="E223" s="217" t="s">
        <v>797</v>
      </c>
      <c r="F223" s="218">
        <v>22854</v>
      </c>
      <c r="G223" s="219">
        <v>3.7937640000000004</v>
      </c>
      <c r="H223" s="220">
        <v>5.5415364939478636E-4</v>
      </c>
    </row>
    <row r="224" spans="2:8" ht="12.95" customHeight="1">
      <c r="B224" s="222">
        <v>216</v>
      </c>
      <c r="C224" s="216" t="s">
        <v>960</v>
      </c>
      <c r="D224" s="45" t="s">
        <v>961</v>
      </c>
      <c r="E224" s="217" t="s">
        <v>794</v>
      </c>
      <c r="F224" s="218">
        <v>2978</v>
      </c>
      <c r="G224" s="219">
        <v>3.7761040000000001</v>
      </c>
      <c r="H224" s="220">
        <v>5.5157405998218403E-4</v>
      </c>
    </row>
    <row r="225" spans="2:8" ht="12.95" customHeight="1">
      <c r="B225" s="222">
        <v>217</v>
      </c>
      <c r="C225" s="216" t="s">
        <v>2</v>
      </c>
      <c r="D225" s="45" t="s">
        <v>962</v>
      </c>
      <c r="E225" s="217" t="s">
        <v>677</v>
      </c>
      <c r="F225" s="218">
        <v>3969</v>
      </c>
      <c r="G225" s="219">
        <v>3.750705</v>
      </c>
      <c r="H225" s="220">
        <v>5.4786403781396844E-4</v>
      </c>
    </row>
    <row r="226" spans="2:8" ht="12.95" customHeight="1">
      <c r="B226" s="222">
        <v>218</v>
      </c>
      <c r="C226" s="216" t="s">
        <v>963</v>
      </c>
      <c r="D226" s="45" t="s">
        <v>964</v>
      </c>
      <c r="E226" s="217" t="s">
        <v>639</v>
      </c>
      <c r="F226" s="218">
        <v>486</v>
      </c>
      <c r="G226" s="219">
        <v>3.749247</v>
      </c>
      <c r="H226" s="220">
        <v>5.4765106831433229E-4</v>
      </c>
    </row>
    <row r="227" spans="2:8" ht="12.95" customHeight="1">
      <c r="B227" s="222">
        <v>219</v>
      </c>
      <c r="C227" s="216" t="s">
        <v>965</v>
      </c>
      <c r="D227" s="45" t="s">
        <v>966</v>
      </c>
      <c r="E227" s="217" t="s">
        <v>693</v>
      </c>
      <c r="F227" s="218">
        <v>919</v>
      </c>
      <c r="G227" s="219">
        <v>3.7435465000000003</v>
      </c>
      <c r="H227" s="220">
        <v>5.4681839847024738E-4</v>
      </c>
    </row>
    <row r="228" spans="2:8" ht="12.95" customHeight="1">
      <c r="B228" s="222">
        <v>220</v>
      </c>
      <c r="C228" s="216" t="s">
        <v>194</v>
      </c>
      <c r="D228" s="45" t="s">
        <v>967</v>
      </c>
      <c r="E228" s="217" t="s">
        <v>641</v>
      </c>
      <c r="F228" s="218">
        <v>3919</v>
      </c>
      <c r="G228" s="219">
        <v>3.7073740000000002</v>
      </c>
      <c r="H228" s="220">
        <v>5.4153469529769028E-4</v>
      </c>
    </row>
    <row r="229" spans="2:8" ht="12.95" customHeight="1">
      <c r="B229" s="222">
        <v>221</v>
      </c>
      <c r="C229" s="216" t="s">
        <v>968</v>
      </c>
      <c r="D229" s="45" t="s">
        <v>969</v>
      </c>
      <c r="E229" s="217" t="s">
        <v>725</v>
      </c>
      <c r="F229" s="218">
        <v>5270</v>
      </c>
      <c r="G229" s="219">
        <v>3.6890000000000001</v>
      </c>
      <c r="H229" s="220">
        <v>5.3885081217950486E-4</v>
      </c>
    </row>
    <row r="230" spans="2:8" ht="12.95" customHeight="1">
      <c r="B230" s="222">
        <v>222</v>
      </c>
      <c r="C230" s="216" t="s">
        <v>970</v>
      </c>
      <c r="D230" s="45" t="s">
        <v>971</v>
      </c>
      <c r="E230" s="217" t="s">
        <v>645</v>
      </c>
      <c r="F230" s="218">
        <v>927</v>
      </c>
      <c r="G230" s="219">
        <v>3.6593325000000001</v>
      </c>
      <c r="H230" s="220">
        <v>5.3451729185683328E-4</v>
      </c>
    </row>
    <row r="231" spans="2:8" ht="12.95" customHeight="1">
      <c r="B231" s="222">
        <v>223</v>
      </c>
      <c r="C231" s="216" t="s">
        <v>32</v>
      </c>
      <c r="D231" s="45" t="s">
        <v>972</v>
      </c>
      <c r="E231" s="217" t="s">
        <v>657</v>
      </c>
      <c r="F231" s="218">
        <v>813</v>
      </c>
      <c r="G231" s="219">
        <v>3.6190695000000002</v>
      </c>
      <c r="H231" s="220">
        <v>5.2863609092140807E-4</v>
      </c>
    </row>
    <row r="232" spans="2:8" ht="12.95" customHeight="1">
      <c r="B232" s="222">
        <v>224</v>
      </c>
      <c r="C232" s="216" t="s">
        <v>973</v>
      </c>
      <c r="D232" s="45" t="s">
        <v>974</v>
      </c>
      <c r="E232" s="217" t="s">
        <v>657</v>
      </c>
      <c r="F232" s="218">
        <v>153</v>
      </c>
      <c r="G232" s="219">
        <v>3.5605395</v>
      </c>
      <c r="H232" s="220">
        <v>5.200866363166733E-4</v>
      </c>
    </row>
    <row r="233" spans="2:8" ht="12.95" customHeight="1">
      <c r="B233" s="222">
        <v>225</v>
      </c>
      <c r="C233" s="216" t="s">
        <v>975</v>
      </c>
      <c r="D233" s="45" t="s">
        <v>976</v>
      </c>
      <c r="E233" s="217" t="s">
        <v>700</v>
      </c>
      <c r="F233" s="218">
        <v>79</v>
      </c>
      <c r="G233" s="219">
        <v>3.5374224999999999</v>
      </c>
      <c r="H233" s="220">
        <v>5.1670994501139993E-4</v>
      </c>
    </row>
    <row r="234" spans="2:8" ht="12.95" customHeight="1">
      <c r="B234" s="222">
        <v>226</v>
      </c>
      <c r="C234" s="216" t="s">
        <v>977</v>
      </c>
      <c r="D234" s="45" t="s">
        <v>978</v>
      </c>
      <c r="E234" s="217" t="s">
        <v>736</v>
      </c>
      <c r="F234" s="218">
        <v>1618</v>
      </c>
      <c r="G234" s="219">
        <v>3.4859809999999998</v>
      </c>
      <c r="H234" s="220">
        <v>5.091959048772899E-4</v>
      </c>
    </row>
    <row r="235" spans="2:8" ht="12.95" customHeight="1">
      <c r="B235" s="222">
        <v>227</v>
      </c>
      <c r="C235" s="216" t="s">
        <v>979</v>
      </c>
      <c r="D235" s="45" t="s">
        <v>980</v>
      </c>
      <c r="E235" s="217" t="s">
        <v>645</v>
      </c>
      <c r="F235" s="218">
        <v>941</v>
      </c>
      <c r="G235" s="219">
        <v>3.4746424999999999</v>
      </c>
      <c r="H235" s="220">
        <v>5.0753969454009893E-4</v>
      </c>
    </row>
    <row r="236" spans="2:8" ht="12.95" customHeight="1">
      <c r="B236" s="222">
        <v>228</v>
      </c>
      <c r="C236" s="216" t="s">
        <v>981</v>
      </c>
      <c r="D236" s="45" t="s">
        <v>982</v>
      </c>
      <c r="E236" s="217" t="s">
        <v>725</v>
      </c>
      <c r="F236" s="218">
        <v>3619</v>
      </c>
      <c r="G236" s="219">
        <v>3.470621</v>
      </c>
      <c r="H236" s="220">
        <v>5.0695227558071165E-4</v>
      </c>
    </row>
    <row r="237" spans="2:8" ht="12.95" customHeight="1">
      <c r="B237" s="222">
        <v>229</v>
      </c>
      <c r="C237" s="216" t="s">
        <v>983</v>
      </c>
      <c r="D237" s="45" t="s">
        <v>984</v>
      </c>
      <c r="E237" s="217" t="s">
        <v>708</v>
      </c>
      <c r="F237" s="218">
        <v>529</v>
      </c>
      <c r="G237" s="219">
        <v>3.4363840000000003</v>
      </c>
      <c r="H237" s="220">
        <v>5.0195129014926957E-4</v>
      </c>
    </row>
    <row r="238" spans="2:8" ht="12.95" customHeight="1">
      <c r="B238" s="222">
        <v>230</v>
      </c>
      <c r="C238" s="216" t="s">
        <v>985</v>
      </c>
      <c r="D238" s="45" t="s">
        <v>986</v>
      </c>
      <c r="E238" s="217" t="s">
        <v>753</v>
      </c>
      <c r="F238" s="218">
        <v>244</v>
      </c>
      <c r="G238" s="219">
        <v>3.38672</v>
      </c>
      <c r="H238" s="220">
        <v>4.9469688875699994E-4</v>
      </c>
    </row>
    <row r="239" spans="2:8" ht="12.95" customHeight="1">
      <c r="B239" s="222">
        <v>231</v>
      </c>
      <c r="C239" s="216" t="s">
        <v>24</v>
      </c>
      <c r="D239" s="45" t="s">
        <v>987</v>
      </c>
      <c r="E239" s="217" t="s">
        <v>797</v>
      </c>
      <c r="F239" s="218">
        <v>571</v>
      </c>
      <c r="G239" s="219">
        <v>3.3854590000000004</v>
      </c>
      <c r="H239" s="220">
        <v>4.9451269497164925E-4</v>
      </c>
    </row>
    <row r="240" spans="2:8" ht="12.95" customHeight="1">
      <c r="B240" s="222">
        <v>232</v>
      </c>
      <c r="C240" s="216" t="s">
        <v>988</v>
      </c>
      <c r="D240" s="45" t="s">
        <v>989</v>
      </c>
      <c r="E240" s="217" t="s">
        <v>700</v>
      </c>
      <c r="F240" s="218">
        <v>1768</v>
      </c>
      <c r="G240" s="219">
        <v>3.3326799999999999</v>
      </c>
      <c r="H240" s="220">
        <v>4.868032867265904E-4</v>
      </c>
    </row>
    <row r="241" spans="2:8" ht="12.95" customHeight="1">
      <c r="B241" s="222">
        <v>233</v>
      </c>
      <c r="C241" s="216" t="s">
        <v>990</v>
      </c>
      <c r="D241" s="45" t="s">
        <v>991</v>
      </c>
      <c r="E241" s="217" t="s">
        <v>641</v>
      </c>
      <c r="F241" s="218">
        <v>3858</v>
      </c>
      <c r="G241" s="219">
        <v>3.2561520000000002</v>
      </c>
      <c r="H241" s="220">
        <v>4.7562487117915942E-4</v>
      </c>
    </row>
    <row r="242" spans="2:8" ht="12.95" customHeight="1">
      <c r="B242" s="222">
        <v>234</v>
      </c>
      <c r="C242" s="216" t="s">
        <v>992</v>
      </c>
      <c r="D242" s="45" t="s">
        <v>993</v>
      </c>
      <c r="E242" s="217" t="s">
        <v>725</v>
      </c>
      <c r="F242" s="218">
        <v>1814</v>
      </c>
      <c r="G242" s="219">
        <v>3.2443390000000001</v>
      </c>
      <c r="H242" s="220">
        <v>4.7389935080933656E-4</v>
      </c>
    </row>
    <row r="243" spans="2:8" ht="12.95" customHeight="1">
      <c r="B243" s="222">
        <v>235</v>
      </c>
      <c r="C243" s="216" t="s">
        <v>994</v>
      </c>
      <c r="D243" s="45" t="s">
        <v>995</v>
      </c>
      <c r="E243" s="217" t="s">
        <v>708</v>
      </c>
      <c r="F243" s="218">
        <v>2277</v>
      </c>
      <c r="G243" s="219">
        <v>3.2401709999999997</v>
      </c>
      <c r="H243" s="220">
        <v>4.7329053265125466E-4</v>
      </c>
    </row>
    <row r="244" spans="2:8" ht="12.95" customHeight="1">
      <c r="B244" s="222">
        <v>236</v>
      </c>
      <c r="C244" s="216" t="s">
        <v>996</v>
      </c>
      <c r="D244" s="45" t="s">
        <v>997</v>
      </c>
      <c r="E244" s="217" t="s">
        <v>896</v>
      </c>
      <c r="F244" s="218">
        <v>1606</v>
      </c>
      <c r="G244" s="219">
        <v>3.2401049999999998</v>
      </c>
      <c r="H244" s="220">
        <v>4.7328089205662087E-4</v>
      </c>
    </row>
    <row r="245" spans="2:8" ht="12.95" customHeight="1">
      <c r="B245" s="222">
        <v>237</v>
      </c>
      <c r="C245" s="216" t="s">
        <v>998</v>
      </c>
      <c r="D245" s="45" t="s">
        <v>999</v>
      </c>
      <c r="E245" s="217" t="s">
        <v>693</v>
      </c>
      <c r="F245" s="218">
        <v>10564</v>
      </c>
      <c r="G245" s="219">
        <v>3.2378659999999999</v>
      </c>
      <c r="H245" s="220">
        <v>4.7295384218715223E-4</v>
      </c>
    </row>
    <row r="246" spans="2:8" ht="12.95" customHeight="1">
      <c r="B246" s="222">
        <v>238</v>
      </c>
      <c r="C246" s="216" t="s">
        <v>285</v>
      </c>
      <c r="D246" s="45" t="s">
        <v>1000</v>
      </c>
      <c r="E246" s="217" t="s">
        <v>645</v>
      </c>
      <c r="F246" s="218">
        <v>1655</v>
      </c>
      <c r="G246" s="219">
        <v>3.1833925000000001</v>
      </c>
      <c r="H246" s="220">
        <v>4.6499691897835301E-4</v>
      </c>
    </row>
    <row r="247" spans="2:8" ht="12.95" customHeight="1">
      <c r="B247" s="222">
        <v>239</v>
      </c>
      <c r="C247" s="216" t="s">
        <v>1001</v>
      </c>
      <c r="D247" s="45" t="s">
        <v>1002</v>
      </c>
      <c r="E247" s="217" t="s">
        <v>657</v>
      </c>
      <c r="F247" s="218">
        <v>146</v>
      </c>
      <c r="G247" s="219">
        <v>3.1457159999999997</v>
      </c>
      <c r="H247" s="220">
        <v>4.5949352710383931E-4</v>
      </c>
    </row>
    <row r="248" spans="2:8" ht="12.95" customHeight="1">
      <c r="B248" s="222">
        <v>240</v>
      </c>
      <c r="C248" s="216" t="s">
        <v>1003</v>
      </c>
      <c r="D248" s="45" t="s">
        <v>1004</v>
      </c>
      <c r="E248" s="217" t="s">
        <v>687</v>
      </c>
      <c r="F248" s="218">
        <v>21381</v>
      </c>
      <c r="G248" s="219">
        <v>3.1430070000000003</v>
      </c>
      <c r="H248" s="220">
        <v>4.5909782451500916E-4</v>
      </c>
    </row>
    <row r="249" spans="2:8" ht="12.95" customHeight="1">
      <c r="B249" s="222">
        <v>241</v>
      </c>
      <c r="C249" s="216" t="s">
        <v>1005</v>
      </c>
      <c r="D249" s="45" t="s">
        <v>1006</v>
      </c>
      <c r="E249" s="217" t="s">
        <v>680</v>
      </c>
      <c r="F249" s="218">
        <v>3676</v>
      </c>
      <c r="G249" s="219">
        <v>3.1411420000000003</v>
      </c>
      <c r="H249" s="220">
        <v>4.5882540468179832E-4</v>
      </c>
    </row>
    <row r="250" spans="2:8" ht="12.95" customHeight="1">
      <c r="B250" s="222">
        <v>242</v>
      </c>
      <c r="C250" s="216" t="s">
        <v>290</v>
      </c>
      <c r="D250" s="45" t="s">
        <v>1007</v>
      </c>
      <c r="E250" s="217" t="s">
        <v>643</v>
      </c>
      <c r="F250" s="218">
        <v>240</v>
      </c>
      <c r="G250" s="219">
        <v>3.1372800000000001</v>
      </c>
      <c r="H250" s="220">
        <v>4.5826128382610922E-4</v>
      </c>
    </row>
    <row r="251" spans="2:8" ht="12.95" customHeight="1">
      <c r="B251" s="222">
        <v>243</v>
      </c>
      <c r="C251" s="216" t="s">
        <v>1008</v>
      </c>
      <c r="D251" s="45" t="s">
        <v>1009</v>
      </c>
      <c r="E251" s="217" t="s">
        <v>700</v>
      </c>
      <c r="F251" s="218">
        <v>1738</v>
      </c>
      <c r="G251" s="219">
        <v>3.1266620000000001</v>
      </c>
      <c r="H251" s="220">
        <v>4.5671031664700325E-4</v>
      </c>
    </row>
    <row r="252" spans="2:8" ht="12.95" customHeight="1">
      <c r="B252" s="222">
        <v>244</v>
      </c>
      <c r="C252" s="216" t="s">
        <v>1010</v>
      </c>
      <c r="D252" s="45" t="s">
        <v>1011</v>
      </c>
      <c r="E252" s="217" t="s">
        <v>641</v>
      </c>
      <c r="F252" s="218">
        <v>1433</v>
      </c>
      <c r="G252" s="219">
        <v>3.1232234999999999</v>
      </c>
      <c r="H252" s="220">
        <v>4.5620805627354723E-4</v>
      </c>
    </row>
    <row r="253" spans="2:8" ht="12.95" customHeight="1">
      <c r="B253" s="222">
        <v>245</v>
      </c>
      <c r="C253" s="216" t="s">
        <v>289</v>
      </c>
      <c r="D253" s="45" t="s">
        <v>1012</v>
      </c>
      <c r="E253" s="217" t="s">
        <v>797</v>
      </c>
      <c r="F253" s="218">
        <v>645</v>
      </c>
      <c r="G253" s="219">
        <v>3.1098675</v>
      </c>
      <c r="H253" s="220">
        <v>4.5425715048675686E-4</v>
      </c>
    </row>
    <row r="254" spans="2:8" ht="12.95" customHeight="1">
      <c r="B254" s="222">
        <v>246</v>
      </c>
      <c r="C254" s="216" t="s">
        <v>1013</v>
      </c>
      <c r="D254" s="45" t="s">
        <v>1014</v>
      </c>
      <c r="E254" s="217" t="s">
        <v>792</v>
      </c>
      <c r="F254" s="218">
        <v>612</v>
      </c>
      <c r="G254" s="219">
        <v>3.082338</v>
      </c>
      <c r="H254" s="220">
        <v>4.5023592700237211E-4</v>
      </c>
    </row>
    <row r="255" spans="2:8" ht="12.95" customHeight="1">
      <c r="B255" s="222">
        <v>247</v>
      </c>
      <c r="C255" s="216" t="s">
        <v>1015</v>
      </c>
      <c r="D255" s="45" t="s">
        <v>1016</v>
      </c>
      <c r="E255" s="217" t="s">
        <v>797</v>
      </c>
      <c r="F255" s="218">
        <v>823</v>
      </c>
      <c r="G255" s="219">
        <v>3.0743165000000001</v>
      </c>
      <c r="H255" s="220">
        <v>4.4906422958033412E-4</v>
      </c>
    </row>
    <row r="256" spans="2:8" ht="12.95" customHeight="1">
      <c r="B256" s="222">
        <v>248</v>
      </c>
      <c r="C256" s="216" t="s">
        <v>1017</v>
      </c>
      <c r="D256" s="45" t="s">
        <v>1018</v>
      </c>
      <c r="E256" s="217" t="s">
        <v>725</v>
      </c>
      <c r="F256" s="218">
        <v>778</v>
      </c>
      <c r="G256" s="219">
        <v>3.062208</v>
      </c>
      <c r="H256" s="220">
        <v>4.4729554563908302E-4</v>
      </c>
    </row>
    <row r="257" spans="2:8" ht="12.95" customHeight="1">
      <c r="B257" s="222">
        <v>249</v>
      </c>
      <c r="C257" s="216" t="s">
        <v>1019</v>
      </c>
      <c r="D257" s="45" t="s">
        <v>1020</v>
      </c>
      <c r="E257" s="217" t="s">
        <v>797</v>
      </c>
      <c r="F257" s="218">
        <v>4461</v>
      </c>
      <c r="G257" s="219">
        <v>3.0424020000000001</v>
      </c>
      <c r="H257" s="220">
        <v>4.4440249083126863E-4</v>
      </c>
    </row>
    <row r="258" spans="2:8" ht="12.95" customHeight="1">
      <c r="B258" s="222">
        <v>250</v>
      </c>
      <c r="C258" s="216" t="s">
        <v>1021</v>
      </c>
      <c r="D258" s="45" t="s">
        <v>1022</v>
      </c>
      <c r="E258" s="217" t="s">
        <v>717</v>
      </c>
      <c r="F258" s="218">
        <v>47</v>
      </c>
      <c r="G258" s="219">
        <v>3.0315234999999996</v>
      </c>
      <c r="H258" s="220">
        <v>4.4281347251728248E-4</v>
      </c>
    </row>
    <row r="259" spans="2:8" ht="12.95" customHeight="1">
      <c r="B259" s="222">
        <v>251</v>
      </c>
      <c r="C259" s="216" t="s">
        <v>1023</v>
      </c>
      <c r="D259" s="45" t="s">
        <v>1024</v>
      </c>
      <c r="E259" s="217" t="s">
        <v>725</v>
      </c>
      <c r="F259" s="218">
        <v>1150</v>
      </c>
      <c r="G259" s="219">
        <v>3.0175999999999998</v>
      </c>
      <c r="H259" s="220">
        <v>4.4077967222360363E-4</v>
      </c>
    </row>
    <row r="260" spans="2:8" ht="12.95" customHeight="1">
      <c r="B260" s="222">
        <v>252</v>
      </c>
      <c r="C260" s="216" t="s">
        <v>1025</v>
      </c>
      <c r="D260" s="45" t="s">
        <v>1026</v>
      </c>
      <c r="E260" s="217" t="s">
        <v>708</v>
      </c>
      <c r="F260" s="218">
        <v>908</v>
      </c>
      <c r="G260" s="219">
        <v>3.0041180000000001</v>
      </c>
      <c r="H260" s="220">
        <v>4.3881036166523978E-4</v>
      </c>
    </row>
    <row r="261" spans="2:8" ht="12.95" customHeight="1">
      <c r="B261" s="222">
        <v>253</v>
      </c>
      <c r="C261" s="216" t="s">
        <v>55</v>
      </c>
      <c r="D261" s="45" t="s">
        <v>1027</v>
      </c>
      <c r="E261" s="217" t="s">
        <v>725</v>
      </c>
      <c r="F261" s="218">
        <v>1974</v>
      </c>
      <c r="G261" s="219">
        <v>2.9787659999999998</v>
      </c>
      <c r="H261" s="220">
        <v>4.3510720476896037E-4</v>
      </c>
    </row>
    <row r="262" spans="2:8" ht="12.95" customHeight="1">
      <c r="B262" s="222">
        <v>254</v>
      </c>
      <c r="C262" s="216" t="s">
        <v>1028</v>
      </c>
      <c r="D262" s="45" t="s">
        <v>1029</v>
      </c>
      <c r="E262" s="217" t="s">
        <v>643</v>
      </c>
      <c r="F262" s="218">
        <v>1431</v>
      </c>
      <c r="G262" s="219">
        <v>2.857707</v>
      </c>
      <c r="H262" s="220">
        <v>4.1742416316645605E-4</v>
      </c>
    </row>
    <row r="263" spans="2:8" ht="12.95" customHeight="1">
      <c r="B263" s="222">
        <v>255</v>
      </c>
      <c r="C263" s="216" t="s">
        <v>1030</v>
      </c>
      <c r="D263" s="45" t="s">
        <v>1031</v>
      </c>
      <c r="E263" s="217" t="s">
        <v>693</v>
      </c>
      <c r="F263" s="218">
        <v>2039</v>
      </c>
      <c r="G263" s="219">
        <v>2.7842545000000003</v>
      </c>
      <c r="H263" s="220">
        <v>4.0669498472199544E-4</v>
      </c>
    </row>
    <row r="264" spans="2:8" ht="12.95" customHeight="1">
      <c r="B264" s="222">
        <v>256</v>
      </c>
      <c r="C264" s="216" t="s">
        <v>1032</v>
      </c>
      <c r="D264" s="45" t="s">
        <v>1033</v>
      </c>
      <c r="E264" s="217" t="s">
        <v>708</v>
      </c>
      <c r="F264" s="218">
        <v>1657</v>
      </c>
      <c r="G264" s="219">
        <v>2.6578279999999999</v>
      </c>
      <c r="H264" s="220">
        <v>3.8822791445742173E-4</v>
      </c>
    </row>
    <row r="265" spans="2:8" ht="12.95" customHeight="1">
      <c r="B265" s="222">
        <v>257</v>
      </c>
      <c r="C265" s="216" t="s">
        <v>1034</v>
      </c>
      <c r="D265" s="45" t="s">
        <v>1035</v>
      </c>
      <c r="E265" s="217" t="s">
        <v>725</v>
      </c>
      <c r="F265" s="218">
        <v>1799</v>
      </c>
      <c r="G265" s="219">
        <v>2.6337359999999999</v>
      </c>
      <c r="H265" s="220">
        <v>3.8470880527687723E-4</v>
      </c>
    </row>
    <row r="266" spans="2:8" ht="12.95" customHeight="1">
      <c r="B266" s="222">
        <v>258</v>
      </c>
      <c r="C266" s="216" t="s">
        <v>1036</v>
      </c>
      <c r="D266" s="45" t="s">
        <v>1037</v>
      </c>
      <c r="E266" s="217" t="s">
        <v>645</v>
      </c>
      <c r="F266" s="218">
        <v>3749</v>
      </c>
      <c r="G266" s="219">
        <v>2.6111784999999998</v>
      </c>
      <c r="H266" s="220">
        <v>3.8141383992156713E-4</v>
      </c>
    </row>
    <row r="267" spans="2:8" ht="12.95" customHeight="1">
      <c r="B267" s="222">
        <v>259</v>
      </c>
      <c r="C267" s="216" t="s">
        <v>1038</v>
      </c>
      <c r="D267" s="45" t="s">
        <v>1039</v>
      </c>
      <c r="E267" s="217" t="s">
        <v>639</v>
      </c>
      <c r="F267" s="218">
        <v>1003</v>
      </c>
      <c r="G267" s="219">
        <v>2.6078000000000001</v>
      </c>
      <c r="H267" s="220">
        <v>3.8092034372505084E-4</v>
      </c>
    </row>
    <row r="268" spans="2:8" ht="12.95" customHeight="1">
      <c r="B268" s="222">
        <v>260</v>
      </c>
      <c r="C268" s="216" t="s">
        <v>1040</v>
      </c>
      <c r="D268" s="45" t="s">
        <v>1041</v>
      </c>
      <c r="E268" s="217" t="s">
        <v>643</v>
      </c>
      <c r="F268" s="218">
        <v>701</v>
      </c>
      <c r="G268" s="219">
        <v>2.5982564999999997</v>
      </c>
      <c r="H268" s="220">
        <v>3.7952632834797439E-4</v>
      </c>
    </row>
    <row r="269" spans="2:8" ht="12.95" customHeight="1">
      <c r="B269" s="222">
        <v>261</v>
      </c>
      <c r="C269" s="216" t="s">
        <v>1042</v>
      </c>
      <c r="D269" s="45" t="s">
        <v>1043</v>
      </c>
      <c r="E269" s="217" t="s">
        <v>659</v>
      </c>
      <c r="F269" s="218">
        <v>515</v>
      </c>
      <c r="G269" s="219">
        <v>2.58324</v>
      </c>
      <c r="H269" s="220">
        <v>3.7733287396437621E-4</v>
      </c>
    </row>
    <row r="270" spans="2:8" ht="12.95" customHeight="1">
      <c r="B270" s="222">
        <v>262</v>
      </c>
      <c r="C270" s="216" t="s">
        <v>1044</v>
      </c>
      <c r="D270" s="45" t="s">
        <v>1045</v>
      </c>
      <c r="E270" s="217" t="s">
        <v>687</v>
      </c>
      <c r="F270" s="218">
        <v>37</v>
      </c>
      <c r="G270" s="219">
        <v>2.57816</v>
      </c>
      <c r="H270" s="220">
        <v>3.7659084031681E-4</v>
      </c>
    </row>
    <row r="271" spans="2:8" ht="12.95" customHeight="1">
      <c r="B271" s="222">
        <v>263</v>
      </c>
      <c r="C271" s="216" t="s">
        <v>1046</v>
      </c>
      <c r="D271" s="45" t="s">
        <v>1047</v>
      </c>
      <c r="E271" s="217" t="s">
        <v>645</v>
      </c>
      <c r="F271" s="218">
        <v>80</v>
      </c>
      <c r="G271" s="219">
        <v>2.5768399999999998</v>
      </c>
      <c r="H271" s="220">
        <v>3.7639802842413534E-4</v>
      </c>
    </row>
    <row r="272" spans="2:8" ht="12.95" customHeight="1">
      <c r="B272" s="222">
        <v>264</v>
      </c>
      <c r="C272" s="216" t="s">
        <v>1048</v>
      </c>
      <c r="D272" s="45" t="s">
        <v>1049</v>
      </c>
      <c r="E272" s="217" t="s">
        <v>725</v>
      </c>
      <c r="F272" s="218">
        <v>984</v>
      </c>
      <c r="G272" s="219">
        <v>2.5721760000000002</v>
      </c>
      <c r="H272" s="220">
        <v>3.757167597366847E-4</v>
      </c>
    </row>
    <row r="273" spans="2:8" ht="12.95" customHeight="1">
      <c r="B273" s="222">
        <v>265</v>
      </c>
      <c r="C273" s="216" t="s">
        <v>1050</v>
      </c>
      <c r="D273" s="45" t="s">
        <v>1051</v>
      </c>
      <c r="E273" s="217" t="s">
        <v>797</v>
      </c>
      <c r="F273" s="218">
        <v>3726</v>
      </c>
      <c r="G273" s="219">
        <v>2.5672139999999999</v>
      </c>
      <c r="H273" s="220">
        <v>3.749919623037667E-4</v>
      </c>
    </row>
    <row r="274" spans="2:8" ht="12.95" customHeight="1">
      <c r="B274" s="222">
        <v>266</v>
      </c>
      <c r="C274" s="216" t="s">
        <v>1052</v>
      </c>
      <c r="D274" s="45" t="s">
        <v>1053</v>
      </c>
      <c r="E274" s="217" t="s">
        <v>687</v>
      </c>
      <c r="F274" s="218">
        <v>319</v>
      </c>
      <c r="G274" s="219">
        <v>2.532222</v>
      </c>
      <c r="H274" s="220">
        <v>3.6988069431249937E-4</v>
      </c>
    </row>
    <row r="275" spans="2:8" ht="12.95" customHeight="1">
      <c r="B275" s="222">
        <v>267</v>
      </c>
      <c r="C275" s="216" t="s">
        <v>198</v>
      </c>
      <c r="D275" s="45" t="s">
        <v>1054</v>
      </c>
      <c r="E275" s="217" t="s">
        <v>641</v>
      </c>
      <c r="F275" s="218">
        <v>4038</v>
      </c>
      <c r="G275" s="219">
        <v>2.5116360000000002</v>
      </c>
      <c r="H275" s="220">
        <v>3.668737052044681E-4</v>
      </c>
    </row>
    <row r="276" spans="2:8" ht="12.95" customHeight="1">
      <c r="B276" s="222">
        <v>268</v>
      </c>
      <c r="C276" s="216" t="s">
        <v>1055</v>
      </c>
      <c r="D276" s="45" t="s">
        <v>1056</v>
      </c>
      <c r="E276" s="217" t="s">
        <v>753</v>
      </c>
      <c r="F276" s="218">
        <v>192</v>
      </c>
      <c r="G276" s="219">
        <v>2.472</v>
      </c>
      <c r="H276" s="220">
        <v>3.6108408991806341E-4</v>
      </c>
    </row>
    <row r="277" spans="2:8" ht="12.95" customHeight="1">
      <c r="B277" s="222">
        <v>269</v>
      </c>
      <c r="C277" s="216" t="s">
        <v>1057</v>
      </c>
      <c r="D277" s="45" t="s">
        <v>1058</v>
      </c>
      <c r="E277" s="217" t="s">
        <v>639</v>
      </c>
      <c r="F277" s="218">
        <v>177</v>
      </c>
      <c r="G277" s="219">
        <v>2.4571139999999998</v>
      </c>
      <c r="H277" s="220">
        <v>3.5890969761930925E-4</v>
      </c>
    </row>
    <row r="278" spans="2:8" ht="12.95" customHeight="1">
      <c r="B278" s="222">
        <v>270</v>
      </c>
      <c r="C278" s="216" t="s">
        <v>1059</v>
      </c>
      <c r="D278" s="45" t="s">
        <v>1060</v>
      </c>
      <c r="E278" s="217" t="s">
        <v>747</v>
      </c>
      <c r="F278" s="218">
        <v>2212</v>
      </c>
      <c r="G278" s="219">
        <v>2.456426</v>
      </c>
      <c r="H278" s="220">
        <v>3.5880920172373334E-4</v>
      </c>
    </row>
    <row r="279" spans="2:8" ht="12.95" customHeight="1">
      <c r="B279" s="222">
        <v>271</v>
      </c>
      <c r="C279" s="216" t="s">
        <v>49</v>
      </c>
      <c r="D279" s="45" t="s">
        <v>1061</v>
      </c>
      <c r="E279" s="217" t="s">
        <v>705</v>
      </c>
      <c r="F279" s="218">
        <v>839</v>
      </c>
      <c r="G279" s="219">
        <v>2.36598</v>
      </c>
      <c r="H279" s="220">
        <v>3.4559778926550962E-4</v>
      </c>
    </row>
    <row r="280" spans="2:8" ht="12.95" customHeight="1">
      <c r="B280" s="222">
        <v>272</v>
      </c>
      <c r="C280" s="216" t="s">
        <v>1062</v>
      </c>
      <c r="D280" s="45" t="s">
        <v>1063</v>
      </c>
      <c r="E280" s="217" t="s">
        <v>700</v>
      </c>
      <c r="F280" s="218">
        <v>1803</v>
      </c>
      <c r="G280" s="219">
        <v>2.3529149999999999</v>
      </c>
      <c r="H280" s="220">
        <v>3.436893897368771E-4</v>
      </c>
    </row>
    <row r="281" spans="2:8" ht="12.95" customHeight="1">
      <c r="B281" s="222">
        <v>273</v>
      </c>
      <c r="C281" s="216" t="s">
        <v>1064</v>
      </c>
      <c r="D281" s="45" t="s">
        <v>1065</v>
      </c>
      <c r="E281" s="217" t="s">
        <v>641</v>
      </c>
      <c r="F281" s="218">
        <v>2559</v>
      </c>
      <c r="G281" s="219">
        <v>2.3427644999999999</v>
      </c>
      <c r="H281" s="220">
        <v>3.4220671010309336E-4</v>
      </c>
    </row>
    <row r="282" spans="2:8" ht="12.95" customHeight="1">
      <c r="B282" s="222">
        <v>274</v>
      </c>
      <c r="C282" s="216" t="s">
        <v>1066</v>
      </c>
      <c r="D282" s="45" t="s">
        <v>1067</v>
      </c>
      <c r="E282" s="217" t="s">
        <v>639</v>
      </c>
      <c r="F282" s="218">
        <v>991</v>
      </c>
      <c r="G282" s="219">
        <v>2.3392554999999997</v>
      </c>
      <c r="H282" s="220">
        <v>3.4169415182173322E-4</v>
      </c>
    </row>
    <row r="283" spans="2:8" ht="12.95" customHeight="1">
      <c r="B283" s="222">
        <v>275</v>
      </c>
      <c r="C283" s="216" t="s">
        <v>1068</v>
      </c>
      <c r="D283" s="45" t="s">
        <v>1069</v>
      </c>
      <c r="E283" s="217" t="s">
        <v>682</v>
      </c>
      <c r="F283" s="218">
        <v>2475</v>
      </c>
      <c r="G283" s="219">
        <v>2.3091750000000002</v>
      </c>
      <c r="H283" s="220">
        <v>3.3730030474779293E-4</v>
      </c>
    </row>
    <row r="284" spans="2:8" ht="12.95" customHeight="1">
      <c r="B284" s="222">
        <v>276</v>
      </c>
      <c r="C284" s="216" t="s">
        <v>1070</v>
      </c>
      <c r="D284" s="45" t="s">
        <v>1071</v>
      </c>
      <c r="E284" s="217" t="s">
        <v>713</v>
      </c>
      <c r="F284" s="218">
        <v>12645</v>
      </c>
      <c r="G284" s="219">
        <v>2.2950675</v>
      </c>
      <c r="H284" s="220">
        <v>3.3523962764483208E-4</v>
      </c>
    </row>
    <row r="285" spans="2:8" ht="12.95" customHeight="1">
      <c r="B285" s="222">
        <v>277</v>
      </c>
      <c r="C285" s="216" t="s">
        <v>1072</v>
      </c>
      <c r="D285" s="45" t="s">
        <v>1073</v>
      </c>
      <c r="E285" s="217" t="s">
        <v>693</v>
      </c>
      <c r="F285" s="218">
        <v>3388</v>
      </c>
      <c r="G285" s="219">
        <v>2.2784300000000002</v>
      </c>
      <c r="H285" s="220">
        <v>3.3280939441424485E-4</v>
      </c>
    </row>
    <row r="286" spans="2:8" ht="12.95" customHeight="1">
      <c r="B286" s="222">
        <v>278</v>
      </c>
      <c r="C286" s="216" t="s">
        <v>27</v>
      </c>
      <c r="D286" s="45" t="s">
        <v>1074</v>
      </c>
      <c r="E286" s="217" t="s">
        <v>736</v>
      </c>
      <c r="F286" s="218">
        <v>80</v>
      </c>
      <c r="G286" s="219">
        <v>2.2705600000000001</v>
      </c>
      <c r="H286" s="220">
        <v>3.3165982653897983E-4</v>
      </c>
    </row>
    <row r="287" spans="2:8" ht="12.95" customHeight="1">
      <c r="B287" s="222">
        <v>279</v>
      </c>
      <c r="C287" s="216" t="s">
        <v>1075</v>
      </c>
      <c r="D287" s="45" t="s">
        <v>1076</v>
      </c>
      <c r="E287" s="217" t="s">
        <v>700</v>
      </c>
      <c r="F287" s="218">
        <v>1850</v>
      </c>
      <c r="G287" s="219">
        <v>2.2570000000000001</v>
      </c>
      <c r="H287" s="220">
        <v>3.2967912255059428E-4</v>
      </c>
    </row>
    <row r="288" spans="2:8" ht="12.95" customHeight="1">
      <c r="B288" s="222">
        <v>280</v>
      </c>
      <c r="C288" s="216" t="s">
        <v>1077</v>
      </c>
      <c r="D288" s="45" t="s">
        <v>1078</v>
      </c>
      <c r="E288" s="217" t="s">
        <v>677</v>
      </c>
      <c r="F288" s="218">
        <v>1044</v>
      </c>
      <c r="G288" s="219">
        <v>2.2519079999999998</v>
      </c>
      <c r="H288" s="220">
        <v>3.2893533606764011E-4</v>
      </c>
    </row>
    <row r="289" spans="2:8" ht="12.95" customHeight="1">
      <c r="B289" s="222">
        <v>281</v>
      </c>
      <c r="C289" s="216" t="s">
        <v>1079</v>
      </c>
      <c r="D289" s="45" t="s">
        <v>1080</v>
      </c>
      <c r="E289" s="217" t="s">
        <v>687</v>
      </c>
      <c r="F289" s="218">
        <v>353</v>
      </c>
      <c r="G289" s="219">
        <v>2.2470214999999998</v>
      </c>
      <c r="H289" s="220">
        <v>3.2822156689070459E-4</v>
      </c>
    </row>
    <row r="290" spans="2:8" ht="12.95" customHeight="1">
      <c r="B290" s="222">
        <v>282</v>
      </c>
      <c r="C290" s="216" t="s">
        <v>1081</v>
      </c>
      <c r="D290" s="45" t="s">
        <v>1082</v>
      </c>
      <c r="E290" s="217" t="s">
        <v>645</v>
      </c>
      <c r="F290" s="218">
        <v>2108</v>
      </c>
      <c r="G290" s="219">
        <v>2.1838880000000001</v>
      </c>
      <c r="H290" s="220">
        <v>3.1899968081026687E-4</v>
      </c>
    </row>
    <row r="291" spans="2:8" ht="12.95" customHeight="1">
      <c r="B291" s="222">
        <v>283</v>
      </c>
      <c r="C291" s="216" t="s">
        <v>1083</v>
      </c>
      <c r="D291" s="45" t="s">
        <v>1084</v>
      </c>
      <c r="E291" s="217" t="s">
        <v>639</v>
      </c>
      <c r="F291" s="218">
        <v>615</v>
      </c>
      <c r="G291" s="219">
        <v>2.1786374999999998</v>
      </c>
      <c r="H291" s="220">
        <v>3.1823274229323008E-4</v>
      </c>
    </row>
    <row r="292" spans="2:8" ht="12.95" customHeight="1">
      <c r="B292" s="222">
        <v>284</v>
      </c>
      <c r="C292" s="216" t="s">
        <v>1085</v>
      </c>
      <c r="D292" s="45" t="s">
        <v>1086</v>
      </c>
      <c r="E292" s="217" t="s">
        <v>682</v>
      </c>
      <c r="F292" s="218">
        <v>314</v>
      </c>
      <c r="G292" s="219">
        <v>2.1785320000000001</v>
      </c>
      <c r="H292" s="220">
        <v>3.1821733194877769E-4</v>
      </c>
    </row>
    <row r="293" spans="2:8" ht="12.95" customHeight="1">
      <c r="B293" s="222">
        <v>285</v>
      </c>
      <c r="C293" s="216" t="s">
        <v>1087</v>
      </c>
      <c r="D293" s="45" t="s">
        <v>1088</v>
      </c>
      <c r="E293" s="217" t="s">
        <v>705</v>
      </c>
      <c r="F293" s="218">
        <v>1145</v>
      </c>
      <c r="G293" s="219">
        <v>2.1526000000000001</v>
      </c>
      <c r="H293" s="220">
        <v>3.1442945467541393E-4</v>
      </c>
    </row>
    <row r="294" spans="2:8" ht="12.95" customHeight="1">
      <c r="B294" s="222">
        <v>286</v>
      </c>
      <c r="C294" s="216" t="s">
        <v>345</v>
      </c>
      <c r="D294" s="45" t="s">
        <v>1089</v>
      </c>
      <c r="E294" s="217" t="s">
        <v>797</v>
      </c>
      <c r="F294" s="218">
        <v>834</v>
      </c>
      <c r="G294" s="219">
        <v>2.147967</v>
      </c>
      <c r="H294" s="220">
        <v>3.1375271414604887E-4</v>
      </c>
    </row>
    <row r="295" spans="2:8" ht="12.95" customHeight="1">
      <c r="B295" s="222">
        <v>287</v>
      </c>
      <c r="C295" s="216" t="s">
        <v>1090</v>
      </c>
      <c r="D295" s="45" t="s">
        <v>1091</v>
      </c>
      <c r="E295" s="217" t="s">
        <v>641</v>
      </c>
      <c r="F295" s="218">
        <v>2506</v>
      </c>
      <c r="G295" s="219">
        <v>2.1376179999999998</v>
      </c>
      <c r="H295" s="220">
        <v>3.1224103969355616E-4</v>
      </c>
    </row>
    <row r="296" spans="2:8" ht="12.95" customHeight="1">
      <c r="B296" s="222">
        <v>288</v>
      </c>
      <c r="C296" s="216" t="s">
        <v>1092</v>
      </c>
      <c r="D296" s="45" t="s">
        <v>1093</v>
      </c>
      <c r="E296" s="217" t="s">
        <v>680</v>
      </c>
      <c r="F296" s="218">
        <v>476</v>
      </c>
      <c r="G296" s="219">
        <v>2.1241500000000002</v>
      </c>
      <c r="H296" s="220">
        <v>3.1027377410981164E-4</v>
      </c>
    </row>
    <row r="297" spans="2:8" ht="12.95" customHeight="1">
      <c r="B297" s="222">
        <v>289</v>
      </c>
      <c r="C297" s="216" t="s">
        <v>1094</v>
      </c>
      <c r="D297" s="45" t="s">
        <v>1095</v>
      </c>
      <c r="E297" s="217" t="s">
        <v>657</v>
      </c>
      <c r="F297" s="218">
        <v>1133</v>
      </c>
      <c r="G297" s="219">
        <v>2.1147445</v>
      </c>
      <c r="H297" s="220">
        <v>3.0889991633969662E-4</v>
      </c>
    </row>
    <row r="298" spans="2:8" ht="12.95" customHeight="1">
      <c r="B298" s="222">
        <v>290</v>
      </c>
      <c r="C298" s="216" t="s">
        <v>1096</v>
      </c>
      <c r="D298" s="45" t="s">
        <v>1097</v>
      </c>
      <c r="E298" s="217" t="s">
        <v>875</v>
      </c>
      <c r="F298" s="218">
        <v>426</v>
      </c>
      <c r="G298" s="219">
        <v>2.1138120000000002</v>
      </c>
      <c r="H298" s="220">
        <v>3.0876370642309118E-4</v>
      </c>
    </row>
    <row r="299" spans="2:8" ht="12.95" customHeight="1">
      <c r="B299" s="222">
        <v>291</v>
      </c>
      <c r="C299" s="216" t="s">
        <v>1098</v>
      </c>
      <c r="D299" s="45" t="s">
        <v>1099</v>
      </c>
      <c r="E299" s="217" t="s">
        <v>708</v>
      </c>
      <c r="F299" s="218">
        <v>58</v>
      </c>
      <c r="G299" s="219">
        <v>2.0848679999999997</v>
      </c>
      <c r="H299" s="220">
        <v>3.0453586746735152E-4</v>
      </c>
    </row>
    <row r="300" spans="2:8" ht="12.95" customHeight="1">
      <c r="B300" s="222">
        <v>292</v>
      </c>
      <c r="C300" s="216" t="s">
        <v>1100</v>
      </c>
      <c r="D300" s="45" t="s">
        <v>1101</v>
      </c>
      <c r="E300" s="217" t="s">
        <v>639</v>
      </c>
      <c r="F300" s="218">
        <v>108</v>
      </c>
      <c r="G300" s="219">
        <v>2.053998</v>
      </c>
      <c r="H300" s="220">
        <v>3.0002669843184562E-4</v>
      </c>
    </row>
    <row r="301" spans="2:8" ht="12.95" customHeight="1">
      <c r="B301" s="222">
        <v>293</v>
      </c>
      <c r="C301" s="216" t="s">
        <v>1102</v>
      </c>
      <c r="D301" s="45" t="s">
        <v>1103</v>
      </c>
      <c r="E301" s="217" t="s">
        <v>797</v>
      </c>
      <c r="F301" s="218">
        <v>2258</v>
      </c>
      <c r="G301" s="219">
        <v>2.0502639999999999</v>
      </c>
      <c r="H301" s="220">
        <v>2.9948127448696131E-4</v>
      </c>
    </row>
    <row r="302" spans="2:8" ht="12.95" customHeight="1">
      <c r="B302" s="222">
        <v>294</v>
      </c>
      <c r="C302" s="216" t="s">
        <v>1104</v>
      </c>
      <c r="D302" s="45" t="s">
        <v>1105</v>
      </c>
      <c r="E302" s="217" t="s">
        <v>875</v>
      </c>
      <c r="F302" s="218">
        <v>1943</v>
      </c>
      <c r="G302" s="219">
        <v>2.0401500000000001</v>
      </c>
      <c r="H302" s="220">
        <v>2.980039263941493E-4</v>
      </c>
    </row>
    <row r="303" spans="2:8" ht="12.95" customHeight="1">
      <c r="B303" s="222">
        <v>295</v>
      </c>
      <c r="C303" s="216" t="s">
        <v>1106</v>
      </c>
      <c r="D303" s="45" t="s">
        <v>1107</v>
      </c>
      <c r="E303" s="217" t="s">
        <v>651</v>
      </c>
      <c r="F303" s="218">
        <v>2143</v>
      </c>
      <c r="G303" s="219">
        <v>2.0144199999999999</v>
      </c>
      <c r="H303" s="220">
        <v>2.942455551831494E-4</v>
      </c>
    </row>
    <row r="304" spans="2:8" ht="12.95" customHeight="1">
      <c r="B304" s="222">
        <v>296</v>
      </c>
      <c r="C304" s="216" t="s">
        <v>1108</v>
      </c>
      <c r="D304" s="45" t="s">
        <v>1109</v>
      </c>
      <c r="E304" s="217" t="s">
        <v>693</v>
      </c>
      <c r="F304" s="218">
        <v>280</v>
      </c>
      <c r="G304" s="219">
        <v>1.96238</v>
      </c>
      <c r="H304" s="220">
        <v>2.8664409238406526E-4</v>
      </c>
    </row>
    <row r="305" spans="2:8" ht="12.95" customHeight="1">
      <c r="B305" s="222">
        <v>297</v>
      </c>
      <c r="C305" s="216" t="s">
        <v>1110</v>
      </c>
      <c r="D305" s="45" t="s">
        <v>1111</v>
      </c>
      <c r="E305" s="217" t="s">
        <v>641</v>
      </c>
      <c r="F305" s="218">
        <v>293</v>
      </c>
      <c r="G305" s="219">
        <v>1.924717</v>
      </c>
      <c r="H305" s="220">
        <v>2.8114267244936297E-4</v>
      </c>
    </row>
    <row r="306" spans="2:8" ht="12.95" customHeight="1">
      <c r="B306" s="222">
        <v>298</v>
      </c>
      <c r="C306" s="216" t="s">
        <v>1112</v>
      </c>
      <c r="D306" s="45" t="s">
        <v>1113</v>
      </c>
      <c r="E306" s="217" t="s">
        <v>645</v>
      </c>
      <c r="F306" s="218">
        <v>4032</v>
      </c>
      <c r="G306" s="219">
        <v>1.9051199999999999</v>
      </c>
      <c r="H306" s="220">
        <v>2.7828014619122205E-4</v>
      </c>
    </row>
    <row r="307" spans="2:8" ht="12.95" customHeight="1">
      <c r="B307" s="222">
        <v>299</v>
      </c>
      <c r="C307" s="216" t="s">
        <v>1114</v>
      </c>
      <c r="D307" s="45" t="s">
        <v>1115</v>
      </c>
      <c r="E307" s="217" t="s">
        <v>641</v>
      </c>
      <c r="F307" s="218">
        <v>3739</v>
      </c>
      <c r="G307" s="219">
        <v>1.8825864999999999</v>
      </c>
      <c r="H307" s="220">
        <v>2.749886865066878E-4</v>
      </c>
    </row>
    <row r="308" spans="2:8" ht="12.95" customHeight="1">
      <c r="B308" s="222">
        <v>300</v>
      </c>
      <c r="C308" s="216" t="s">
        <v>1116</v>
      </c>
      <c r="D308" s="45" t="s">
        <v>1117</v>
      </c>
      <c r="E308" s="217" t="s">
        <v>677</v>
      </c>
      <c r="F308" s="218">
        <v>2350</v>
      </c>
      <c r="G308" s="219">
        <v>1.88</v>
      </c>
      <c r="H308" s="220">
        <v>2.7461087744577636E-4</v>
      </c>
    </row>
    <row r="309" spans="2:8" ht="12.95" customHeight="1">
      <c r="B309" s="222">
        <v>301</v>
      </c>
      <c r="C309" s="216" t="s">
        <v>1118</v>
      </c>
      <c r="D309" s="45" t="s">
        <v>1119</v>
      </c>
      <c r="E309" s="217" t="s">
        <v>708</v>
      </c>
      <c r="F309" s="218">
        <v>537</v>
      </c>
      <c r="G309" s="219">
        <v>1.8760095000000001</v>
      </c>
      <c r="H309" s="220">
        <v>2.740279866444746E-4</v>
      </c>
    </row>
    <row r="310" spans="2:8" ht="12.95" customHeight="1">
      <c r="B310" s="222">
        <v>302</v>
      </c>
      <c r="C310" s="216" t="s">
        <v>1120</v>
      </c>
      <c r="D310" s="45" t="s">
        <v>1121</v>
      </c>
      <c r="E310" s="217" t="s">
        <v>792</v>
      </c>
      <c r="F310" s="218">
        <v>365</v>
      </c>
      <c r="G310" s="219">
        <v>1.8675225</v>
      </c>
      <c r="H310" s="220">
        <v>2.727882938163457E-4</v>
      </c>
    </row>
    <row r="311" spans="2:8" ht="12.95" customHeight="1">
      <c r="B311" s="222">
        <v>303</v>
      </c>
      <c r="C311" s="216" t="s">
        <v>1122</v>
      </c>
      <c r="D311" s="45" t="s">
        <v>1123</v>
      </c>
      <c r="E311" s="217" t="s">
        <v>682</v>
      </c>
      <c r="F311" s="218">
        <v>2700</v>
      </c>
      <c r="G311" s="219">
        <v>1.86165</v>
      </c>
      <c r="H311" s="220">
        <v>2.719304999983668E-4</v>
      </c>
    </row>
    <row r="312" spans="2:8" ht="12.95" customHeight="1">
      <c r="B312" s="222">
        <v>304</v>
      </c>
      <c r="C312" s="216" t="s">
        <v>1124</v>
      </c>
      <c r="D312" s="45" t="s">
        <v>1125</v>
      </c>
      <c r="E312" s="217" t="s">
        <v>725</v>
      </c>
      <c r="F312" s="218">
        <v>2977</v>
      </c>
      <c r="G312" s="219">
        <v>1.8531825</v>
      </c>
      <c r="H312" s="220">
        <v>2.7069365552774333E-4</v>
      </c>
    </row>
    <row r="313" spans="2:8" ht="12.95" customHeight="1">
      <c r="B313" s="222">
        <v>305</v>
      </c>
      <c r="C313" s="216" t="s">
        <v>1126</v>
      </c>
      <c r="D313" s="45" t="s">
        <v>1127</v>
      </c>
      <c r="E313" s="217" t="s">
        <v>657</v>
      </c>
      <c r="F313" s="218">
        <v>759</v>
      </c>
      <c r="G313" s="219">
        <v>1.8417135</v>
      </c>
      <c r="H313" s="220">
        <v>2.6901838310570844E-4</v>
      </c>
    </row>
    <row r="314" spans="2:8" ht="12.95" customHeight="1">
      <c r="B314" s="222">
        <v>306</v>
      </c>
      <c r="C314" s="216" t="s">
        <v>1128</v>
      </c>
      <c r="D314" s="45" t="s">
        <v>1129</v>
      </c>
      <c r="E314" s="217" t="s">
        <v>742</v>
      </c>
      <c r="F314" s="218">
        <v>1143</v>
      </c>
      <c r="G314" s="219">
        <v>1.8373725000000001</v>
      </c>
      <c r="H314" s="220">
        <v>2.683842949041169E-4</v>
      </c>
    </row>
    <row r="315" spans="2:8" ht="12.95" customHeight="1">
      <c r="B315" s="222">
        <v>307</v>
      </c>
      <c r="C315" s="216" t="s">
        <v>1130</v>
      </c>
      <c r="D315" s="45" t="s">
        <v>1131</v>
      </c>
      <c r="E315" s="217" t="s">
        <v>687</v>
      </c>
      <c r="F315" s="218">
        <v>4568</v>
      </c>
      <c r="G315" s="219">
        <v>1.836336</v>
      </c>
      <c r="H315" s="220">
        <v>2.6823289374748257E-4</v>
      </c>
    </row>
    <row r="316" spans="2:8" ht="12.95" customHeight="1">
      <c r="B316" s="222">
        <v>308</v>
      </c>
      <c r="C316" s="216" t="s">
        <v>1132</v>
      </c>
      <c r="D316" s="45" t="s">
        <v>1133</v>
      </c>
      <c r="E316" s="217" t="s">
        <v>896</v>
      </c>
      <c r="F316" s="218">
        <v>3001</v>
      </c>
      <c r="G316" s="219">
        <v>1.8231075000000001</v>
      </c>
      <c r="H316" s="220">
        <v>2.6630061183668924E-4</v>
      </c>
    </row>
    <row r="317" spans="2:8" ht="12.95" customHeight="1">
      <c r="B317" s="222">
        <v>309</v>
      </c>
      <c r="C317" s="216" t="s">
        <v>1134</v>
      </c>
      <c r="D317" s="45" t="s">
        <v>1135</v>
      </c>
      <c r="E317" s="217" t="s">
        <v>684</v>
      </c>
      <c r="F317" s="218">
        <v>1387</v>
      </c>
      <c r="G317" s="219">
        <v>1.7920039999999999</v>
      </c>
      <c r="H317" s="220">
        <v>2.6175733554592611E-4</v>
      </c>
    </row>
    <row r="318" spans="2:8" ht="12.95" customHeight="1">
      <c r="B318" s="222">
        <v>310</v>
      </c>
      <c r="C318" s="216" t="s">
        <v>1136</v>
      </c>
      <c r="D318" s="45" t="s">
        <v>1137</v>
      </c>
      <c r="E318" s="217" t="s">
        <v>684</v>
      </c>
      <c r="F318" s="218">
        <v>564</v>
      </c>
      <c r="G318" s="219">
        <v>1.784778</v>
      </c>
      <c r="H318" s="220">
        <v>2.6070183650314779E-4</v>
      </c>
    </row>
    <row r="319" spans="2:8" ht="12.95" customHeight="1">
      <c r="B319" s="222">
        <v>311</v>
      </c>
      <c r="C319" s="216" t="s">
        <v>1138</v>
      </c>
      <c r="D319" s="45" t="s">
        <v>1139</v>
      </c>
      <c r="E319" s="217" t="s">
        <v>1140</v>
      </c>
      <c r="F319" s="218">
        <v>381</v>
      </c>
      <c r="G319" s="219">
        <v>1.7386935000000001</v>
      </c>
      <c r="H319" s="220">
        <v>2.5397029130014255E-4</v>
      </c>
    </row>
    <row r="320" spans="2:8" ht="12.95" customHeight="1">
      <c r="B320" s="222">
        <v>312</v>
      </c>
      <c r="C320" s="216" t="s">
        <v>1141</v>
      </c>
      <c r="D320" s="45" t="s">
        <v>1142</v>
      </c>
      <c r="E320" s="217" t="s">
        <v>639</v>
      </c>
      <c r="F320" s="218">
        <v>485</v>
      </c>
      <c r="G320" s="219">
        <v>1.7280549999999999</v>
      </c>
      <c r="H320" s="220">
        <v>2.524163296939155E-4</v>
      </c>
    </row>
    <row r="321" spans="2:8" ht="12.95" customHeight="1">
      <c r="B321" s="222">
        <v>313</v>
      </c>
      <c r="C321" s="216" t="s">
        <v>1143</v>
      </c>
      <c r="D321" s="45" t="s">
        <v>1144</v>
      </c>
      <c r="E321" s="217" t="s">
        <v>643</v>
      </c>
      <c r="F321" s="218">
        <v>287</v>
      </c>
      <c r="G321" s="219">
        <v>1.7120985</v>
      </c>
      <c r="H321" s="220">
        <v>2.5008556987159445E-4</v>
      </c>
    </row>
    <row r="322" spans="2:8" ht="12.95" customHeight="1">
      <c r="B322" s="222">
        <v>314</v>
      </c>
      <c r="C322" s="216" t="s">
        <v>1</v>
      </c>
      <c r="D322" s="45" t="s">
        <v>1145</v>
      </c>
      <c r="E322" s="217" t="s">
        <v>680</v>
      </c>
      <c r="F322" s="218">
        <v>2122</v>
      </c>
      <c r="G322" s="219">
        <v>1.7029049999999999</v>
      </c>
      <c r="H322" s="220">
        <v>2.4874267885999988E-4</v>
      </c>
    </row>
    <row r="323" spans="2:8" ht="12.95" customHeight="1">
      <c r="B323" s="222">
        <v>315</v>
      </c>
      <c r="C323" s="216" t="s">
        <v>48</v>
      </c>
      <c r="D323" s="45" t="s">
        <v>1146</v>
      </c>
      <c r="E323" s="217" t="s">
        <v>643</v>
      </c>
      <c r="F323" s="218">
        <v>4857</v>
      </c>
      <c r="G323" s="219">
        <v>1.685379</v>
      </c>
      <c r="H323" s="220">
        <v>2.4618266277589635E-4</v>
      </c>
    </row>
    <row r="324" spans="2:8" ht="12.95" customHeight="1">
      <c r="B324" s="222">
        <v>316</v>
      </c>
      <c r="C324" s="216" t="s">
        <v>1147</v>
      </c>
      <c r="D324" s="45" t="s">
        <v>1148</v>
      </c>
      <c r="E324" s="217" t="s">
        <v>705</v>
      </c>
      <c r="F324" s="218">
        <v>2833</v>
      </c>
      <c r="G324" s="219">
        <v>1.6558885000000001</v>
      </c>
      <c r="H324" s="220">
        <v>2.4187499677519707E-4</v>
      </c>
    </row>
    <row r="325" spans="2:8" ht="12.95" customHeight="1">
      <c r="B325" s="222">
        <v>317</v>
      </c>
      <c r="C325" s="216" t="s">
        <v>1149</v>
      </c>
      <c r="D325" s="45" t="s">
        <v>1150</v>
      </c>
      <c r="E325" s="217" t="s">
        <v>645</v>
      </c>
      <c r="F325" s="218">
        <v>3466</v>
      </c>
      <c r="G325" s="219">
        <v>1.6532820000000001</v>
      </c>
      <c r="H325" s="220">
        <v>2.4149426632197237E-4</v>
      </c>
    </row>
    <row r="326" spans="2:8" ht="12.95" customHeight="1">
      <c r="B326" s="222">
        <v>318</v>
      </c>
      <c r="C326" s="216" t="s">
        <v>1151</v>
      </c>
      <c r="D326" s="45" t="s">
        <v>1152</v>
      </c>
      <c r="E326" s="217" t="s">
        <v>797</v>
      </c>
      <c r="F326" s="218">
        <v>201</v>
      </c>
      <c r="G326" s="219">
        <v>1.6438785</v>
      </c>
      <c r="H326" s="220">
        <v>2.4012070069108867E-4</v>
      </c>
    </row>
    <row r="327" spans="2:8" ht="12.95" customHeight="1">
      <c r="B327" s="222">
        <v>319</v>
      </c>
      <c r="C327" s="216" t="s">
        <v>1153</v>
      </c>
      <c r="D327" s="45" t="s">
        <v>1154</v>
      </c>
      <c r="E327" s="217" t="s">
        <v>651</v>
      </c>
      <c r="F327" s="218">
        <v>5515</v>
      </c>
      <c r="G327" s="219">
        <v>1.626925</v>
      </c>
      <c r="H327" s="220">
        <v>2.3764430946195198E-4</v>
      </c>
    </row>
    <row r="328" spans="2:8" ht="12.95" customHeight="1">
      <c r="B328" s="222">
        <v>320</v>
      </c>
      <c r="C328" s="216" t="s">
        <v>1155</v>
      </c>
      <c r="D328" s="45" t="s">
        <v>1156</v>
      </c>
      <c r="E328" s="217" t="s">
        <v>641</v>
      </c>
      <c r="F328" s="218">
        <v>2629</v>
      </c>
      <c r="G328" s="219">
        <v>1.6234074999999999</v>
      </c>
      <c r="H328" s="220">
        <v>2.3713050958885863E-4</v>
      </c>
    </row>
    <row r="329" spans="2:8" ht="12.95" customHeight="1">
      <c r="B329" s="222">
        <v>321</v>
      </c>
      <c r="C329" s="216" t="s">
        <v>1157</v>
      </c>
      <c r="D329" s="45" t="s">
        <v>1158</v>
      </c>
      <c r="E329" s="217" t="s">
        <v>651</v>
      </c>
      <c r="F329" s="218">
        <v>403</v>
      </c>
      <c r="G329" s="219">
        <v>1.6150225</v>
      </c>
      <c r="H329" s="220">
        <v>2.3590571586152732E-4</v>
      </c>
    </row>
    <row r="330" spans="2:8" ht="12.95" customHeight="1">
      <c r="B330" s="222">
        <v>322</v>
      </c>
      <c r="C330" s="216" t="s">
        <v>1159</v>
      </c>
      <c r="D330" s="45" t="s">
        <v>1160</v>
      </c>
      <c r="E330" s="217" t="s">
        <v>677</v>
      </c>
      <c r="F330" s="218">
        <v>823</v>
      </c>
      <c r="G330" s="219">
        <v>1.6093765</v>
      </c>
      <c r="H330" s="220">
        <v>2.3508100681149602E-4</v>
      </c>
    </row>
    <row r="331" spans="2:8" ht="12.95" customHeight="1">
      <c r="B331" s="222">
        <v>323</v>
      </c>
      <c r="C331" s="216" t="s">
        <v>1161</v>
      </c>
      <c r="D331" s="45" t="s">
        <v>1162</v>
      </c>
      <c r="E331" s="217" t="s">
        <v>693</v>
      </c>
      <c r="F331" s="218">
        <v>1527</v>
      </c>
      <c r="G331" s="219">
        <v>1.6041135</v>
      </c>
      <c r="H331" s="220">
        <v>2.343122424242635E-4</v>
      </c>
    </row>
    <row r="332" spans="2:8" ht="12.95" customHeight="1">
      <c r="B332" s="222">
        <v>324</v>
      </c>
      <c r="C332" s="216" t="s">
        <v>1163</v>
      </c>
      <c r="D332" s="45" t="s">
        <v>1164</v>
      </c>
      <c r="E332" s="217" t="s">
        <v>797</v>
      </c>
      <c r="F332" s="218">
        <v>338</v>
      </c>
      <c r="G332" s="219">
        <v>1.5936699999999999</v>
      </c>
      <c r="H332" s="220">
        <v>2.3278676439309067E-4</v>
      </c>
    </row>
    <row r="333" spans="2:8" ht="12.95" customHeight="1">
      <c r="B333" s="222">
        <v>325</v>
      </c>
      <c r="C333" s="216" t="s">
        <v>1165</v>
      </c>
      <c r="D333" s="45" t="s">
        <v>1166</v>
      </c>
      <c r="E333" s="217" t="s">
        <v>753</v>
      </c>
      <c r="F333" s="218">
        <v>358</v>
      </c>
      <c r="G333" s="219">
        <v>1.5888039999999999</v>
      </c>
      <c r="H333" s="220">
        <v>2.320759896432762E-4</v>
      </c>
    </row>
    <row r="334" spans="2:8" ht="12.95" customHeight="1">
      <c r="B334" s="222">
        <v>326</v>
      </c>
      <c r="C334" s="216" t="s">
        <v>1167</v>
      </c>
      <c r="D334" s="45" t="s">
        <v>1168</v>
      </c>
      <c r="E334" s="217" t="s">
        <v>648</v>
      </c>
      <c r="F334" s="218">
        <v>3357</v>
      </c>
      <c r="G334" s="219">
        <v>1.5794685000000002</v>
      </c>
      <c r="H334" s="220">
        <v>2.3071235674625756E-4</v>
      </c>
    </row>
    <row r="335" spans="2:8" ht="12.95" customHeight="1">
      <c r="B335" s="222">
        <v>327</v>
      </c>
      <c r="C335" s="216" t="s">
        <v>1169</v>
      </c>
      <c r="D335" s="45" t="s">
        <v>1170</v>
      </c>
      <c r="E335" s="217" t="s">
        <v>639</v>
      </c>
      <c r="F335" s="218">
        <v>984</v>
      </c>
      <c r="G335" s="219">
        <v>1.5596399999999999</v>
      </c>
      <c r="H335" s="220">
        <v>2.2781601537209077E-4</v>
      </c>
    </row>
    <row r="336" spans="2:8" ht="12.95" customHeight="1">
      <c r="B336" s="222">
        <v>328</v>
      </c>
      <c r="C336" s="216" t="s">
        <v>1171</v>
      </c>
      <c r="D336" s="45" t="s">
        <v>1172</v>
      </c>
      <c r="E336" s="217" t="s">
        <v>693</v>
      </c>
      <c r="F336" s="218">
        <v>1159</v>
      </c>
      <c r="G336" s="219">
        <v>1.5524804999999999</v>
      </c>
      <c r="H336" s="220">
        <v>2.2677022995875408E-4</v>
      </c>
    </row>
    <row r="337" spans="2:8" ht="12.95" customHeight="1">
      <c r="B337" s="222">
        <v>329</v>
      </c>
      <c r="C337" s="216" t="s">
        <v>26</v>
      </c>
      <c r="D337" s="45" t="s">
        <v>1173</v>
      </c>
      <c r="E337" s="217" t="s">
        <v>677</v>
      </c>
      <c r="F337" s="218">
        <v>2245</v>
      </c>
      <c r="G337" s="219">
        <v>1.5524175</v>
      </c>
      <c r="H337" s="220">
        <v>2.2676102757296731E-4</v>
      </c>
    </row>
    <row r="338" spans="2:8" ht="12.95" customHeight="1">
      <c r="B338" s="222">
        <v>330</v>
      </c>
      <c r="C338" s="216" t="s">
        <v>1174</v>
      </c>
      <c r="D338" s="45" t="s">
        <v>1175</v>
      </c>
      <c r="E338" s="217" t="s">
        <v>693</v>
      </c>
      <c r="F338" s="218">
        <v>1191</v>
      </c>
      <c r="G338" s="219">
        <v>1.5453224999999999</v>
      </c>
      <c r="H338" s="220">
        <v>2.2572466364984085E-4</v>
      </c>
    </row>
    <row r="339" spans="2:8" ht="12.95" customHeight="1">
      <c r="B339" s="222">
        <v>331</v>
      </c>
      <c r="C339" s="216" t="s">
        <v>1176</v>
      </c>
      <c r="D339" s="45" t="s">
        <v>1177</v>
      </c>
      <c r="E339" s="217" t="s">
        <v>639</v>
      </c>
      <c r="F339" s="218">
        <v>253</v>
      </c>
      <c r="G339" s="219">
        <v>1.51294</v>
      </c>
      <c r="H339" s="220">
        <v>2.2099456432064516E-4</v>
      </c>
    </row>
    <row r="340" spans="2:8" ht="12.95" customHeight="1">
      <c r="B340" s="222">
        <v>332</v>
      </c>
      <c r="C340" s="216" t="s">
        <v>41</v>
      </c>
      <c r="D340" s="45" t="s">
        <v>1178</v>
      </c>
      <c r="E340" s="217" t="s">
        <v>708</v>
      </c>
      <c r="F340" s="218">
        <v>952</v>
      </c>
      <c r="G340" s="219">
        <v>1.5122520000000002</v>
      </c>
      <c r="H340" s="220">
        <v>2.2089406842506928E-4</v>
      </c>
    </row>
    <row r="341" spans="2:8" ht="12.95" customHeight="1">
      <c r="B341" s="222">
        <v>333</v>
      </c>
      <c r="C341" s="216" t="s">
        <v>1179</v>
      </c>
      <c r="D341" s="45" t="s">
        <v>1180</v>
      </c>
      <c r="E341" s="217" t="s">
        <v>753</v>
      </c>
      <c r="F341" s="218">
        <v>597</v>
      </c>
      <c r="G341" s="219">
        <v>1.5053354999999999</v>
      </c>
      <c r="H341" s="220">
        <v>2.1988377792833856E-4</v>
      </c>
    </row>
    <row r="342" spans="2:8" ht="12.95" customHeight="1">
      <c r="B342" s="222">
        <v>334</v>
      </c>
      <c r="C342" s="216" t="s">
        <v>1181</v>
      </c>
      <c r="D342" s="45" t="s">
        <v>1182</v>
      </c>
      <c r="E342" s="217" t="s">
        <v>643</v>
      </c>
      <c r="F342" s="218">
        <v>1186</v>
      </c>
      <c r="G342" s="219">
        <v>1.4979179999999999</v>
      </c>
      <c r="H342" s="220">
        <v>2.1880030655416089E-4</v>
      </c>
    </row>
    <row r="343" spans="2:8" ht="12.95" customHeight="1">
      <c r="B343" s="222">
        <v>335</v>
      </c>
      <c r="C343" s="216" t="s">
        <v>1183</v>
      </c>
      <c r="D343" s="45" t="s">
        <v>1184</v>
      </c>
      <c r="E343" s="217" t="s">
        <v>657</v>
      </c>
      <c r="F343" s="218">
        <v>928</v>
      </c>
      <c r="G343" s="219">
        <v>1.4903679999999999</v>
      </c>
      <c r="H343" s="220">
        <v>2.176974809559079E-4</v>
      </c>
    </row>
    <row r="344" spans="2:8" ht="12.95" customHeight="1">
      <c r="B344" s="222">
        <v>336</v>
      </c>
      <c r="C344" s="216" t="s">
        <v>13</v>
      </c>
      <c r="D344" s="45" t="s">
        <v>1185</v>
      </c>
      <c r="E344" s="217" t="s">
        <v>792</v>
      </c>
      <c r="F344" s="218">
        <v>449</v>
      </c>
      <c r="G344" s="219">
        <v>1.4799039999999999</v>
      </c>
      <c r="H344" s="220">
        <v>2.1616900849761396E-4</v>
      </c>
    </row>
    <row r="345" spans="2:8" ht="12.95" customHeight="1">
      <c r="B345" s="222">
        <v>337</v>
      </c>
      <c r="C345" s="216" t="s">
        <v>1186</v>
      </c>
      <c r="D345" s="45" t="s">
        <v>1187</v>
      </c>
      <c r="E345" s="217" t="s">
        <v>639</v>
      </c>
      <c r="F345" s="218">
        <v>180</v>
      </c>
      <c r="G345" s="219">
        <v>1.4697899999999999</v>
      </c>
      <c r="H345" s="220">
        <v>2.1469166040480192E-4</v>
      </c>
    </row>
    <row r="346" spans="2:8" ht="12.95" customHeight="1">
      <c r="B346" s="222">
        <v>338</v>
      </c>
      <c r="C346" s="216" t="s">
        <v>46</v>
      </c>
      <c r="D346" s="45" t="s">
        <v>1188</v>
      </c>
      <c r="E346" s="217" t="s">
        <v>654</v>
      </c>
      <c r="F346" s="218">
        <v>1138</v>
      </c>
      <c r="G346" s="219">
        <v>1.4628989999999999</v>
      </c>
      <c r="H346" s="220">
        <v>2.1368509468327066E-4</v>
      </c>
    </row>
    <row r="347" spans="2:8" ht="12.95" customHeight="1">
      <c r="B347" s="222">
        <v>339</v>
      </c>
      <c r="C347" s="216" t="s">
        <v>1189</v>
      </c>
      <c r="D347" s="45" t="s">
        <v>1190</v>
      </c>
      <c r="E347" s="217" t="s">
        <v>639</v>
      </c>
      <c r="F347" s="218">
        <v>2431</v>
      </c>
      <c r="G347" s="219">
        <v>1.4500914999999999</v>
      </c>
      <c r="H347" s="220">
        <v>2.1181430808067127E-4</v>
      </c>
    </row>
    <row r="348" spans="2:8" ht="12.95" customHeight="1">
      <c r="B348" s="222">
        <v>340</v>
      </c>
      <c r="C348" s="216" t="s">
        <v>1191</v>
      </c>
      <c r="D348" s="45" t="s">
        <v>1192</v>
      </c>
      <c r="E348" s="217" t="s">
        <v>753</v>
      </c>
      <c r="F348" s="218">
        <v>3230</v>
      </c>
      <c r="G348" s="219">
        <v>1.4276599999999999</v>
      </c>
      <c r="H348" s="220">
        <v>2.0853774749693462E-4</v>
      </c>
    </row>
    <row r="349" spans="2:8" ht="12.95" customHeight="1">
      <c r="B349" s="222">
        <v>341</v>
      </c>
      <c r="C349" s="216" t="s">
        <v>1193</v>
      </c>
      <c r="D349" s="45" t="s">
        <v>1194</v>
      </c>
      <c r="E349" s="217" t="s">
        <v>753</v>
      </c>
      <c r="F349" s="218">
        <v>164</v>
      </c>
      <c r="G349" s="219">
        <v>1.42188</v>
      </c>
      <c r="H349" s="220">
        <v>2.0769346511840452E-4</v>
      </c>
    </row>
    <row r="350" spans="2:8" ht="12.95" customHeight="1">
      <c r="B350" s="222">
        <v>342</v>
      </c>
      <c r="C350" s="216" t="s">
        <v>1195</v>
      </c>
      <c r="D350" s="45" t="s">
        <v>1196</v>
      </c>
      <c r="E350" s="217" t="s">
        <v>684</v>
      </c>
      <c r="F350" s="218">
        <v>50</v>
      </c>
      <c r="G350" s="219">
        <v>1.4200250000000001</v>
      </c>
      <c r="H350" s="220">
        <v>2.0742250598135032E-4</v>
      </c>
    </row>
    <row r="351" spans="2:8" ht="12.95" customHeight="1">
      <c r="B351" s="222">
        <v>343</v>
      </c>
      <c r="C351" s="216" t="s">
        <v>1197</v>
      </c>
      <c r="D351" s="45" t="s">
        <v>1198</v>
      </c>
      <c r="E351" s="217" t="s">
        <v>705</v>
      </c>
      <c r="F351" s="218">
        <v>6609</v>
      </c>
      <c r="G351" s="219">
        <v>1.4176304999999998</v>
      </c>
      <c r="H351" s="220">
        <v>2.0707274228664612E-4</v>
      </c>
    </row>
    <row r="352" spans="2:8" ht="12.95" customHeight="1">
      <c r="B352" s="222">
        <v>344</v>
      </c>
      <c r="C352" s="216" t="s">
        <v>1199</v>
      </c>
      <c r="D352" s="45" t="s">
        <v>1200</v>
      </c>
      <c r="E352" s="217" t="s">
        <v>645</v>
      </c>
      <c r="F352" s="218">
        <v>249</v>
      </c>
      <c r="G352" s="219">
        <v>1.4175570000000002</v>
      </c>
      <c r="H352" s="220">
        <v>2.0706200616989491E-4</v>
      </c>
    </row>
    <row r="353" spans="2:8" ht="12.95" customHeight="1">
      <c r="B353" s="222">
        <v>345</v>
      </c>
      <c r="C353" s="216" t="s">
        <v>1201</v>
      </c>
      <c r="D353" s="45" t="s">
        <v>1202</v>
      </c>
      <c r="E353" s="217" t="s">
        <v>792</v>
      </c>
      <c r="F353" s="218">
        <v>14017</v>
      </c>
      <c r="G353" s="219">
        <v>1.4087085000000001</v>
      </c>
      <c r="H353" s="220">
        <v>2.0576950917570397E-4</v>
      </c>
    </row>
    <row r="354" spans="2:8" ht="12.95" customHeight="1">
      <c r="B354" s="222">
        <v>346</v>
      </c>
      <c r="C354" s="216" t="s">
        <v>1203</v>
      </c>
      <c r="D354" s="45" t="s">
        <v>1204</v>
      </c>
      <c r="E354" s="217" t="s">
        <v>657</v>
      </c>
      <c r="F354" s="218">
        <v>1148</v>
      </c>
      <c r="G354" s="219">
        <v>1.3925239999999999</v>
      </c>
      <c r="H354" s="220">
        <v>2.0340544548101187E-4</v>
      </c>
    </row>
    <row r="355" spans="2:8" ht="12.95" customHeight="1">
      <c r="B355" s="222">
        <v>347</v>
      </c>
      <c r="C355" s="216" t="s">
        <v>1205</v>
      </c>
      <c r="D355" s="45" t="s">
        <v>1206</v>
      </c>
      <c r="E355" s="217" t="s">
        <v>693</v>
      </c>
      <c r="F355" s="218">
        <v>377</v>
      </c>
      <c r="G355" s="219">
        <v>1.3918839999999999</v>
      </c>
      <c r="H355" s="220">
        <v>2.0331196092698779E-4</v>
      </c>
    </row>
    <row r="356" spans="2:8" ht="12.95" customHeight="1">
      <c r="B356" s="222">
        <v>348</v>
      </c>
      <c r="C356" s="216" t="s">
        <v>23</v>
      </c>
      <c r="D356" s="45" t="s">
        <v>1207</v>
      </c>
      <c r="E356" s="217" t="s">
        <v>677</v>
      </c>
      <c r="F356" s="218">
        <v>11497</v>
      </c>
      <c r="G356" s="219">
        <v>1.3853885000000001</v>
      </c>
      <c r="H356" s="220">
        <v>2.0236316573845104E-4</v>
      </c>
    </row>
    <row r="357" spans="2:8" ht="12.95" customHeight="1">
      <c r="B357" s="222">
        <v>349</v>
      </c>
      <c r="C357" s="216" t="s">
        <v>1208</v>
      </c>
      <c r="D357" s="45" t="s">
        <v>1209</v>
      </c>
      <c r="E357" s="217" t="s">
        <v>725</v>
      </c>
      <c r="F357" s="218">
        <v>1056</v>
      </c>
      <c r="G357" s="219">
        <v>1.3833599999999999</v>
      </c>
      <c r="H357" s="220">
        <v>2.0206686352307939E-4</v>
      </c>
    </row>
    <row r="358" spans="2:8" ht="12.95" customHeight="1">
      <c r="B358" s="222">
        <v>350</v>
      </c>
      <c r="C358" s="216" t="s">
        <v>21</v>
      </c>
      <c r="D358" s="45" t="s">
        <v>1210</v>
      </c>
      <c r="E358" s="217" t="s">
        <v>797</v>
      </c>
      <c r="F358" s="218">
        <v>265</v>
      </c>
      <c r="G358" s="219">
        <v>1.3598475000000001</v>
      </c>
      <c r="H358" s="220">
        <v>1.9863240168481141E-4</v>
      </c>
    </row>
    <row r="359" spans="2:8" ht="12.95" customHeight="1">
      <c r="B359" s="222">
        <v>351</v>
      </c>
      <c r="C359" s="216" t="s">
        <v>1211</v>
      </c>
      <c r="D359" s="45" t="s">
        <v>1212</v>
      </c>
      <c r="E359" s="217" t="s">
        <v>641</v>
      </c>
      <c r="F359" s="218">
        <v>397</v>
      </c>
      <c r="G359" s="219">
        <v>1.3321335000000001</v>
      </c>
      <c r="H359" s="220">
        <v>1.945842283563368E-4</v>
      </c>
    </row>
    <row r="360" spans="2:8" ht="12.95" customHeight="1">
      <c r="B360" s="222">
        <v>352</v>
      </c>
      <c r="C360" s="216" t="s">
        <v>1213</v>
      </c>
      <c r="D360" s="45" t="s">
        <v>1214</v>
      </c>
      <c r="E360" s="217" t="s">
        <v>651</v>
      </c>
      <c r="F360" s="218">
        <v>3502</v>
      </c>
      <c r="G360" s="219">
        <v>1.306246</v>
      </c>
      <c r="H360" s="220">
        <v>1.9080285118087002E-4</v>
      </c>
    </row>
    <row r="361" spans="2:8" ht="12.95" customHeight="1">
      <c r="B361" s="222">
        <v>353</v>
      </c>
      <c r="C361" s="216" t="s">
        <v>1215</v>
      </c>
      <c r="D361" s="45" t="s">
        <v>1216</v>
      </c>
      <c r="E361" s="217" t="s">
        <v>797</v>
      </c>
      <c r="F361" s="218">
        <v>359</v>
      </c>
      <c r="G361" s="219">
        <v>1.28881</v>
      </c>
      <c r="H361" s="220">
        <v>1.8825598136217609E-4</v>
      </c>
    </row>
    <row r="362" spans="2:8" ht="12.95" customHeight="1">
      <c r="B362" s="222">
        <v>354</v>
      </c>
      <c r="C362" s="216" t="s">
        <v>1217</v>
      </c>
      <c r="D362" s="45" t="s">
        <v>1218</v>
      </c>
      <c r="E362" s="217" t="s">
        <v>708</v>
      </c>
      <c r="F362" s="218">
        <v>581</v>
      </c>
      <c r="G362" s="219">
        <v>1.2802335</v>
      </c>
      <c r="H362" s="220">
        <v>1.8700321530344541E-4</v>
      </c>
    </row>
    <row r="363" spans="2:8" ht="12.95" customHeight="1">
      <c r="B363" s="222">
        <v>355</v>
      </c>
      <c r="C363" s="216" t="s">
        <v>1219</v>
      </c>
      <c r="D363" s="45" t="s">
        <v>1220</v>
      </c>
      <c r="E363" s="217" t="s">
        <v>639</v>
      </c>
      <c r="F363" s="218">
        <v>133</v>
      </c>
      <c r="G363" s="219">
        <v>1.2710810000000001</v>
      </c>
      <c r="H363" s="220">
        <v>1.8566631314609303E-4</v>
      </c>
    </row>
    <row r="364" spans="2:8" ht="12.95" customHeight="1">
      <c r="B364" s="222">
        <v>356</v>
      </c>
      <c r="C364" s="216" t="s">
        <v>1221</v>
      </c>
      <c r="D364" s="45" t="s">
        <v>1222</v>
      </c>
      <c r="E364" s="217" t="s">
        <v>643</v>
      </c>
      <c r="F364" s="218">
        <v>210</v>
      </c>
      <c r="G364" s="219">
        <v>1.2692399999999999</v>
      </c>
      <c r="H364" s="220">
        <v>1.8539739898365808E-4</v>
      </c>
    </row>
    <row r="365" spans="2:8" ht="12.95" customHeight="1">
      <c r="B365" s="222">
        <v>357</v>
      </c>
      <c r="C365" s="216" t="s">
        <v>1223</v>
      </c>
      <c r="D365" s="45" t="s">
        <v>1224</v>
      </c>
      <c r="E365" s="217" t="s">
        <v>896</v>
      </c>
      <c r="F365" s="218">
        <v>1534</v>
      </c>
      <c r="G365" s="219">
        <v>1.26555</v>
      </c>
      <c r="H365" s="220">
        <v>1.8485840210186291E-4</v>
      </c>
    </row>
    <row r="366" spans="2:8" ht="12.95" customHeight="1">
      <c r="B366" s="222">
        <v>358</v>
      </c>
      <c r="C366" s="216" t="s">
        <v>1225</v>
      </c>
      <c r="D366" s="45" t="s">
        <v>1226</v>
      </c>
      <c r="E366" s="217" t="s">
        <v>657</v>
      </c>
      <c r="F366" s="218">
        <v>629</v>
      </c>
      <c r="G366" s="219">
        <v>1.2646044999999999</v>
      </c>
      <c r="H366" s="220">
        <v>1.847202932802539E-4</v>
      </c>
    </row>
    <row r="367" spans="2:8" ht="12.95" customHeight="1">
      <c r="B367" s="222">
        <v>359</v>
      </c>
      <c r="C367" s="216" t="s">
        <v>1227</v>
      </c>
      <c r="D367" s="45" t="s">
        <v>1228</v>
      </c>
      <c r="E367" s="217" t="s">
        <v>896</v>
      </c>
      <c r="F367" s="218">
        <v>1851</v>
      </c>
      <c r="G367" s="219">
        <v>1.2642329999999999</v>
      </c>
      <c r="H367" s="220">
        <v>1.846660284180352E-4</v>
      </c>
    </row>
    <row r="368" spans="2:8" ht="12.95" customHeight="1">
      <c r="B368" s="222">
        <v>360</v>
      </c>
      <c r="C368" s="216" t="s">
        <v>1229</v>
      </c>
      <c r="D368" s="45" t="s">
        <v>1230</v>
      </c>
      <c r="E368" s="217" t="s">
        <v>657</v>
      </c>
      <c r="F368" s="218">
        <v>441</v>
      </c>
      <c r="G368" s="219">
        <v>1.2583935000000002</v>
      </c>
      <c r="H368" s="220">
        <v>1.838130548973732E-4</v>
      </c>
    </row>
    <row r="369" spans="2:8" ht="12.95" customHeight="1">
      <c r="B369" s="222">
        <v>361</v>
      </c>
      <c r="C369" s="216" t="s">
        <v>1231</v>
      </c>
      <c r="D369" s="45" t="s">
        <v>1232</v>
      </c>
      <c r="E369" s="217" t="s">
        <v>645</v>
      </c>
      <c r="F369" s="218">
        <v>340</v>
      </c>
      <c r="G369" s="219">
        <v>1.24797</v>
      </c>
      <c r="H369" s="220">
        <v>1.822904982585136E-4</v>
      </c>
    </row>
    <row r="370" spans="2:8" ht="12.95" customHeight="1">
      <c r="B370" s="222">
        <v>362</v>
      </c>
      <c r="C370" s="216" t="s">
        <v>1233</v>
      </c>
      <c r="D370" s="45" t="s">
        <v>1234</v>
      </c>
      <c r="E370" s="217" t="s">
        <v>643</v>
      </c>
      <c r="F370" s="218">
        <v>1326</v>
      </c>
      <c r="G370" s="219">
        <v>1.2417989999999999</v>
      </c>
      <c r="H370" s="220">
        <v>1.813891026602594E-4</v>
      </c>
    </row>
    <row r="371" spans="2:8" ht="12.95" customHeight="1">
      <c r="B371" s="222">
        <v>363</v>
      </c>
      <c r="C371" s="216" t="s">
        <v>1235</v>
      </c>
      <c r="D371" s="45" t="s">
        <v>1236</v>
      </c>
      <c r="E371" s="217" t="s">
        <v>682</v>
      </c>
      <c r="F371" s="218">
        <v>1397</v>
      </c>
      <c r="G371" s="219">
        <v>1.2314555</v>
      </c>
      <c r="H371" s="220">
        <v>1.7987823159065281E-4</v>
      </c>
    </row>
    <row r="372" spans="2:8" ht="12.95" customHeight="1">
      <c r="B372" s="222">
        <v>364</v>
      </c>
      <c r="C372" s="216" t="s">
        <v>1237</v>
      </c>
      <c r="D372" s="45" t="s">
        <v>1238</v>
      </c>
      <c r="E372" s="217" t="s">
        <v>797</v>
      </c>
      <c r="F372" s="218">
        <v>191</v>
      </c>
      <c r="G372" s="219">
        <v>1.2312814999999999</v>
      </c>
      <c r="H372" s="220">
        <v>1.798528154775275E-4</v>
      </c>
    </row>
    <row r="373" spans="2:8" ht="12.95" customHeight="1">
      <c r="B373" s="222">
        <v>365</v>
      </c>
      <c r="C373" s="216" t="s">
        <v>1239</v>
      </c>
      <c r="D373" s="45" t="s">
        <v>1240</v>
      </c>
      <c r="E373" s="217" t="s">
        <v>693</v>
      </c>
      <c r="F373" s="218">
        <v>231</v>
      </c>
      <c r="G373" s="219">
        <v>1.230075</v>
      </c>
      <c r="H373" s="220">
        <v>1.7967658248623053E-4</v>
      </c>
    </row>
    <row r="374" spans="2:8" ht="12.95" customHeight="1">
      <c r="B374" s="222">
        <v>366</v>
      </c>
      <c r="C374" s="216" t="s">
        <v>1241</v>
      </c>
      <c r="D374" s="45" t="s">
        <v>1242</v>
      </c>
      <c r="E374" s="217" t="s">
        <v>797</v>
      </c>
      <c r="F374" s="218">
        <v>797</v>
      </c>
      <c r="G374" s="219">
        <v>1.220207</v>
      </c>
      <c r="H374" s="220">
        <v>1.782351675188715E-4</v>
      </c>
    </row>
    <row r="375" spans="2:8" ht="12.95" customHeight="1">
      <c r="B375" s="222">
        <v>367</v>
      </c>
      <c r="C375" s="216" t="s">
        <v>1243</v>
      </c>
      <c r="D375" s="45" t="s">
        <v>1244</v>
      </c>
      <c r="E375" s="217" t="s">
        <v>645</v>
      </c>
      <c r="F375" s="218">
        <v>504</v>
      </c>
      <c r="G375" s="219">
        <v>1.2113639999999999</v>
      </c>
      <c r="H375" s="220">
        <v>1.7694347390756672E-4</v>
      </c>
    </row>
    <row r="376" spans="2:8" ht="12.95" customHeight="1">
      <c r="B376" s="222">
        <v>368</v>
      </c>
      <c r="C376" s="216" t="s">
        <v>1245</v>
      </c>
      <c r="D376" s="45" t="s">
        <v>1246</v>
      </c>
      <c r="E376" s="217" t="s">
        <v>725</v>
      </c>
      <c r="F376" s="218">
        <v>138</v>
      </c>
      <c r="G376" s="219">
        <v>1.200669</v>
      </c>
      <c r="H376" s="220">
        <v>1.7538125936805471E-4</v>
      </c>
    </row>
    <row r="377" spans="2:8" ht="12.95" customHeight="1">
      <c r="B377" s="222">
        <v>369</v>
      </c>
      <c r="C377" s="216" t="s">
        <v>1247</v>
      </c>
      <c r="D377" s="45" t="s">
        <v>1248</v>
      </c>
      <c r="E377" s="217" t="s">
        <v>645</v>
      </c>
      <c r="F377" s="218">
        <v>480</v>
      </c>
      <c r="G377" s="219">
        <v>1.1990400000000001</v>
      </c>
      <c r="H377" s="220">
        <v>1.7514331196414028E-4</v>
      </c>
    </row>
    <row r="378" spans="2:8" ht="12.95" customHeight="1">
      <c r="B378" s="222">
        <v>370</v>
      </c>
      <c r="C378" s="216" t="s">
        <v>1249</v>
      </c>
      <c r="D378" s="45" t="s">
        <v>1250</v>
      </c>
      <c r="E378" s="217" t="s">
        <v>651</v>
      </c>
      <c r="F378" s="218">
        <v>863</v>
      </c>
      <c r="G378" s="219">
        <v>1.1982755</v>
      </c>
      <c r="H378" s="220">
        <v>1.7503164174296617E-4</v>
      </c>
    </row>
    <row r="379" spans="2:8" ht="12.95" customHeight="1">
      <c r="B379" s="222">
        <v>371</v>
      </c>
      <c r="C379" s="216" t="s">
        <v>1251</v>
      </c>
      <c r="D379" s="45" t="s">
        <v>1252</v>
      </c>
      <c r="E379" s="217" t="s">
        <v>687</v>
      </c>
      <c r="F379" s="218">
        <v>1981</v>
      </c>
      <c r="G379" s="219">
        <v>1.1975145</v>
      </c>
      <c r="H379" s="220">
        <v>1.7492048276544691E-4</v>
      </c>
    </row>
    <row r="380" spans="2:8" ht="12.95" customHeight="1">
      <c r="B380" s="222">
        <v>372</v>
      </c>
      <c r="C380" s="216" t="s">
        <v>1253</v>
      </c>
      <c r="D380" s="45" t="s">
        <v>1254</v>
      </c>
      <c r="E380" s="217" t="s">
        <v>725</v>
      </c>
      <c r="F380" s="218">
        <v>178</v>
      </c>
      <c r="G380" s="219">
        <v>1.1764019999999999</v>
      </c>
      <c r="H380" s="220">
        <v>1.7183658800476925E-4</v>
      </c>
    </row>
    <row r="381" spans="2:8" ht="12.95" customHeight="1">
      <c r="B381" s="222">
        <v>373</v>
      </c>
      <c r="C381" s="216" t="s">
        <v>1255</v>
      </c>
      <c r="D381" s="45" t="s">
        <v>1256</v>
      </c>
      <c r="E381" s="217" t="s">
        <v>708</v>
      </c>
      <c r="F381" s="218">
        <v>1027</v>
      </c>
      <c r="G381" s="219">
        <v>1.1687260000000002</v>
      </c>
      <c r="H381" s="220">
        <v>1.7071535763494281E-4</v>
      </c>
    </row>
    <row r="382" spans="2:8" ht="12.95" customHeight="1">
      <c r="B382" s="222">
        <v>374</v>
      </c>
      <c r="C382" s="216" t="s">
        <v>1257</v>
      </c>
      <c r="D382" s="45" t="s">
        <v>1258</v>
      </c>
      <c r="E382" s="217" t="s">
        <v>1259</v>
      </c>
      <c r="F382" s="218">
        <v>467</v>
      </c>
      <c r="G382" s="219">
        <v>1.1672665</v>
      </c>
      <c r="H382" s="220">
        <v>1.7050216903088315E-4</v>
      </c>
    </row>
    <row r="383" spans="2:8" ht="12.95" customHeight="1">
      <c r="B383" s="222">
        <v>375</v>
      </c>
      <c r="C383" s="216" t="s">
        <v>1260</v>
      </c>
      <c r="D383" s="45" t="s">
        <v>1261</v>
      </c>
      <c r="E383" s="217" t="s">
        <v>705</v>
      </c>
      <c r="F383" s="218">
        <v>356</v>
      </c>
      <c r="G383" s="219">
        <v>1.16679</v>
      </c>
      <c r="H383" s="220">
        <v>1.7043256685901991E-4</v>
      </c>
    </row>
    <row r="384" spans="2:8" ht="12.95" customHeight="1">
      <c r="B384" s="222">
        <v>376</v>
      </c>
      <c r="C384" s="216" t="s">
        <v>1262</v>
      </c>
      <c r="D384" s="45" t="s">
        <v>1263</v>
      </c>
      <c r="E384" s="217" t="s">
        <v>639</v>
      </c>
      <c r="F384" s="218">
        <v>1329</v>
      </c>
      <c r="G384" s="219">
        <v>1.1568944999999999</v>
      </c>
      <c r="H384" s="220">
        <v>1.6898713497723019E-4</v>
      </c>
    </row>
    <row r="385" spans="2:8" ht="12.95" customHeight="1">
      <c r="B385" s="222">
        <v>377</v>
      </c>
      <c r="C385" s="216" t="s">
        <v>1264</v>
      </c>
      <c r="D385" s="45" t="s">
        <v>1265</v>
      </c>
      <c r="E385" s="217" t="s">
        <v>753</v>
      </c>
      <c r="F385" s="218">
        <v>807</v>
      </c>
      <c r="G385" s="219">
        <v>1.1568345</v>
      </c>
      <c r="H385" s="220">
        <v>1.6897837080029042E-4</v>
      </c>
    </row>
    <row r="386" spans="2:8" ht="12.95" customHeight="1">
      <c r="B386" s="222">
        <v>378</v>
      </c>
      <c r="C386" s="216" t="s">
        <v>1266</v>
      </c>
      <c r="D386" s="45" t="s">
        <v>1267</v>
      </c>
      <c r="E386" s="217" t="s">
        <v>1268</v>
      </c>
      <c r="F386" s="218">
        <v>259</v>
      </c>
      <c r="G386" s="219">
        <v>1.152291</v>
      </c>
      <c r="H386" s="220">
        <v>1.6831470350152716E-4</v>
      </c>
    </row>
    <row r="387" spans="2:8" ht="12.95" customHeight="1">
      <c r="B387" s="222">
        <v>379</v>
      </c>
      <c r="C387" s="216" t="s">
        <v>1269</v>
      </c>
      <c r="D387" s="45" t="s">
        <v>1270</v>
      </c>
      <c r="E387" s="217" t="s">
        <v>682</v>
      </c>
      <c r="F387" s="218">
        <v>467</v>
      </c>
      <c r="G387" s="219">
        <v>1.1299064999999999</v>
      </c>
      <c r="H387" s="220">
        <v>1.6504500818972665E-4</v>
      </c>
    </row>
    <row r="388" spans="2:8" ht="12.95" customHeight="1">
      <c r="B388" s="222">
        <v>380</v>
      </c>
      <c r="C388" s="216" t="s">
        <v>1271</v>
      </c>
      <c r="D388" s="45" t="s">
        <v>1272</v>
      </c>
      <c r="E388" s="217" t="s">
        <v>705</v>
      </c>
      <c r="F388" s="218">
        <v>183</v>
      </c>
      <c r="G388" s="219">
        <v>1.1173980000000001</v>
      </c>
      <c r="H388" s="220">
        <v>1.6321789640221047E-4</v>
      </c>
    </row>
    <row r="389" spans="2:8" ht="12.95" customHeight="1">
      <c r="B389" s="222">
        <v>381</v>
      </c>
      <c r="C389" s="216" t="s">
        <v>1273</v>
      </c>
      <c r="D389" s="45" t="s">
        <v>1274</v>
      </c>
      <c r="E389" s="217" t="s">
        <v>639</v>
      </c>
      <c r="F389" s="218">
        <v>304</v>
      </c>
      <c r="G389" s="219">
        <v>1.1162879999999999</v>
      </c>
      <c r="H389" s="220">
        <v>1.6305575912882491E-4</v>
      </c>
    </row>
    <row r="390" spans="2:8" ht="12.95" customHeight="1">
      <c r="B390" s="222">
        <v>382</v>
      </c>
      <c r="C390" s="216" t="s">
        <v>1275</v>
      </c>
      <c r="D390" s="45" t="s">
        <v>1276</v>
      </c>
      <c r="E390" s="217" t="s">
        <v>689</v>
      </c>
      <c r="F390" s="218">
        <v>1560</v>
      </c>
      <c r="G390" s="219">
        <v>1.1021399999999999</v>
      </c>
      <c r="H390" s="220">
        <v>1.609891662064298E-4</v>
      </c>
    </row>
    <row r="391" spans="2:8" ht="12.95" customHeight="1">
      <c r="B391" s="222">
        <v>383</v>
      </c>
      <c r="C391" s="216" t="s">
        <v>1277</v>
      </c>
      <c r="D391" s="45" t="s">
        <v>1278</v>
      </c>
      <c r="E391" s="217" t="s">
        <v>797</v>
      </c>
      <c r="F391" s="218">
        <v>1574</v>
      </c>
      <c r="G391" s="219">
        <v>1.101013</v>
      </c>
      <c r="H391" s="220">
        <v>1.6082454574957797E-4</v>
      </c>
    </row>
    <row r="392" spans="2:8" ht="12.95" customHeight="1">
      <c r="B392" s="222">
        <v>384</v>
      </c>
      <c r="C392" s="216" t="s">
        <v>1279</v>
      </c>
      <c r="D392" s="45" t="s">
        <v>1280</v>
      </c>
      <c r="E392" s="217" t="s">
        <v>641</v>
      </c>
      <c r="F392" s="218">
        <v>210</v>
      </c>
      <c r="G392" s="219">
        <v>1.0996649999999999</v>
      </c>
      <c r="H392" s="220">
        <v>1.606276439076647E-4</v>
      </c>
    </row>
    <row r="393" spans="2:8" ht="12.95" customHeight="1">
      <c r="B393" s="222">
        <v>385</v>
      </c>
      <c r="C393" s="216" t="s">
        <v>1281</v>
      </c>
      <c r="D393" s="45" t="s">
        <v>1282</v>
      </c>
      <c r="E393" s="217" t="s">
        <v>875</v>
      </c>
      <c r="F393" s="218">
        <v>175</v>
      </c>
      <c r="G393" s="219">
        <v>1.0985625000000001</v>
      </c>
      <c r="H393" s="220">
        <v>1.6046660215639666E-4</v>
      </c>
    </row>
    <row r="394" spans="2:8" ht="12.95" customHeight="1">
      <c r="B394" s="222">
        <v>386</v>
      </c>
      <c r="C394" s="216" t="s">
        <v>1283</v>
      </c>
      <c r="D394" s="45" t="s">
        <v>1284</v>
      </c>
      <c r="E394" s="217" t="s">
        <v>1259</v>
      </c>
      <c r="F394" s="218">
        <v>1605</v>
      </c>
      <c r="G394" s="219">
        <v>1.07535</v>
      </c>
      <c r="H394" s="220">
        <v>1.5707596120282747E-4</v>
      </c>
    </row>
    <row r="395" spans="2:8" ht="12.95" customHeight="1">
      <c r="B395" s="222">
        <v>387</v>
      </c>
      <c r="C395" s="216" t="s">
        <v>33</v>
      </c>
      <c r="D395" s="45" t="s">
        <v>1285</v>
      </c>
      <c r="E395" s="217" t="s">
        <v>639</v>
      </c>
      <c r="F395" s="218">
        <v>179</v>
      </c>
      <c r="G395" s="219">
        <v>1.0694355</v>
      </c>
      <c r="H395" s="220">
        <v>1.5621203246099074E-4</v>
      </c>
    </row>
    <row r="396" spans="2:8" ht="12.95" customHeight="1">
      <c r="B396" s="222">
        <v>388</v>
      </c>
      <c r="C396" s="216" t="s">
        <v>1286</v>
      </c>
      <c r="D396" s="45" t="s">
        <v>1287</v>
      </c>
      <c r="E396" s="217" t="s">
        <v>657</v>
      </c>
      <c r="F396" s="218">
        <v>134</v>
      </c>
      <c r="G396" s="219">
        <v>1.065501</v>
      </c>
      <c r="H396" s="220">
        <v>1.5563732155816605E-4</v>
      </c>
    </row>
    <row r="397" spans="2:8" ht="12.95" customHeight="1">
      <c r="B397" s="222">
        <v>389</v>
      </c>
      <c r="C397" s="216" t="s">
        <v>1288</v>
      </c>
      <c r="D397" s="45" t="s">
        <v>1289</v>
      </c>
      <c r="E397" s="217" t="s">
        <v>725</v>
      </c>
      <c r="F397" s="218">
        <v>151</v>
      </c>
      <c r="G397" s="219">
        <v>1.0638704999999999</v>
      </c>
      <c r="H397" s="220">
        <v>1.5539915504982811E-4</v>
      </c>
    </row>
    <row r="398" spans="2:8" ht="12.95" customHeight="1">
      <c r="B398" s="222">
        <v>390</v>
      </c>
      <c r="C398" s="216" t="s">
        <v>1290</v>
      </c>
      <c r="D398" s="45" t="s">
        <v>1291</v>
      </c>
      <c r="E398" s="217" t="s">
        <v>725</v>
      </c>
      <c r="F398" s="218">
        <v>685</v>
      </c>
      <c r="G398" s="219">
        <v>1.0490775000000001</v>
      </c>
      <c r="H398" s="220">
        <v>1.5323834722533059E-4</v>
      </c>
    </row>
    <row r="399" spans="2:8" ht="12.95" customHeight="1">
      <c r="B399" s="222">
        <v>391</v>
      </c>
      <c r="C399" s="216" t="s">
        <v>1292</v>
      </c>
      <c r="D399" s="45" t="s">
        <v>1293</v>
      </c>
      <c r="E399" s="217" t="s">
        <v>651</v>
      </c>
      <c r="F399" s="218">
        <v>6506</v>
      </c>
      <c r="G399" s="219">
        <v>1.0442130000000001</v>
      </c>
      <c r="H399" s="220">
        <v>1.5252779157993963E-4</v>
      </c>
    </row>
    <row r="400" spans="2:8" ht="12.95" customHeight="1">
      <c r="B400" s="222">
        <v>392</v>
      </c>
      <c r="C400" s="216" t="s">
        <v>1294</v>
      </c>
      <c r="D400" s="45" t="s">
        <v>1295</v>
      </c>
      <c r="E400" s="217" t="s">
        <v>725</v>
      </c>
      <c r="F400" s="218">
        <v>1145</v>
      </c>
      <c r="G400" s="219">
        <v>1.0413775000000001</v>
      </c>
      <c r="H400" s="220">
        <v>1.5211361118472818E-4</v>
      </c>
    </row>
    <row r="401" spans="2:8" ht="12.95" customHeight="1">
      <c r="B401" s="222">
        <v>393</v>
      </c>
      <c r="C401" s="216" t="s">
        <v>1296</v>
      </c>
      <c r="D401" s="45" t="s">
        <v>1297</v>
      </c>
      <c r="E401" s="217" t="s">
        <v>677</v>
      </c>
      <c r="F401" s="218">
        <v>11818</v>
      </c>
      <c r="G401" s="219">
        <v>1.039984</v>
      </c>
      <c r="H401" s="220">
        <v>1.5191006317530228E-4</v>
      </c>
    </row>
    <row r="402" spans="2:8" ht="12.95" customHeight="1">
      <c r="B402" s="222">
        <v>394</v>
      </c>
      <c r="C402" s="216" t="s">
        <v>1298</v>
      </c>
      <c r="D402" s="45" t="s">
        <v>1299</v>
      </c>
      <c r="E402" s="217" t="s">
        <v>700</v>
      </c>
      <c r="F402" s="218">
        <v>1347</v>
      </c>
      <c r="G402" s="219">
        <v>1.0338225000000001</v>
      </c>
      <c r="H402" s="220">
        <v>1.510100552383969E-4</v>
      </c>
    </row>
    <row r="403" spans="2:8" ht="12.95" customHeight="1">
      <c r="B403" s="222">
        <v>395</v>
      </c>
      <c r="C403" s="216" t="s">
        <v>18</v>
      </c>
      <c r="D403" s="45" t="s">
        <v>1300</v>
      </c>
      <c r="E403" s="217" t="s">
        <v>693</v>
      </c>
      <c r="F403" s="218">
        <v>570</v>
      </c>
      <c r="G403" s="219">
        <v>1.0325549999999999</v>
      </c>
      <c r="H403" s="220">
        <v>1.5082491200054448E-4</v>
      </c>
    </row>
    <row r="404" spans="2:8" ht="12.95" customHeight="1">
      <c r="B404" s="222">
        <v>396</v>
      </c>
      <c r="C404" s="216" t="s">
        <v>1301</v>
      </c>
      <c r="D404" s="45" t="s">
        <v>1302</v>
      </c>
      <c r="E404" s="217" t="s">
        <v>792</v>
      </c>
      <c r="F404" s="218">
        <v>53</v>
      </c>
      <c r="G404" s="219">
        <v>1.0310355</v>
      </c>
      <c r="H404" s="220">
        <v>1.5060295921954508E-4</v>
      </c>
    </row>
    <row r="405" spans="2:8" ht="12.95" customHeight="1">
      <c r="B405" s="222">
        <v>397</v>
      </c>
      <c r="C405" s="216" t="s">
        <v>1303</v>
      </c>
      <c r="D405" s="45" t="s">
        <v>1304</v>
      </c>
      <c r="E405" s="217" t="s">
        <v>639</v>
      </c>
      <c r="F405" s="218">
        <v>6598</v>
      </c>
      <c r="G405" s="219">
        <v>1.0094939999999999</v>
      </c>
      <c r="H405" s="220">
        <v>1.4745640059374819E-4</v>
      </c>
    </row>
    <row r="406" spans="2:8" ht="12.95" customHeight="1">
      <c r="B406" s="222">
        <v>398</v>
      </c>
      <c r="C406" s="216" t="s">
        <v>1305</v>
      </c>
      <c r="D406" s="45" t="s">
        <v>1306</v>
      </c>
      <c r="E406" s="217" t="s">
        <v>753</v>
      </c>
      <c r="F406" s="218">
        <v>1381</v>
      </c>
      <c r="G406" s="219">
        <v>0.99639149999999999</v>
      </c>
      <c r="H406" s="220">
        <v>1.4554252345452834E-4</v>
      </c>
    </row>
    <row r="407" spans="2:8" ht="12.95" customHeight="1">
      <c r="B407" s="222">
        <v>399</v>
      </c>
      <c r="C407" s="216" t="s">
        <v>1307</v>
      </c>
      <c r="D407" s="45" t="s">
        <v>1308</v>
      </c>
      <c r="E407" s="217" t="s">
        <v>1309</v>
      </c>
      <c r="F407" s="218">
        <v>751</v>
      </c>
      <c r="G407" s="219">
        <v>0.9958260000000001</v>
      </c>
      <c r="H407" s="220">
        <v>1.4545992108687113E-4</v>
      </c>
    </row>
    <row r="408" spans="2:8" ht="12.95" customHeight="1">
      <c r="B408" s="222">
        <v>400</v>
      </c>
      <c r="C408" s="216" t="s">
        <v>31</v>
      </c>
      <c r="D408" s="45" t="s">
        <v>1310</v>
      </c>
      <c r="E408" s="217" t="s">
        <v>687</v>
      </c>
      <c r="F408" s="218">
        <v>242</v>
      </c>
      <c r="G408" s="219">
        <v>0.98941699999999999</v>
      </c>
      <c r="H408" s="220">
        <v>1.4452376092008922E-4</v>
      </c>
    </row>
    <row r="409" spans="2:8" ht="12.95" customHeight="1">
      <c r="B409" s="222">
        <v>401</v>
      </c>
      <c r="C409" s="216" t="s">
        <v>1311</v>
      </c>
      <c r="D409" s="45" t="s">
        <v>1312</v>
      </c>
      <c r="E409" s="217" t="s">
        <v>687</v>
      </c>
      <c r="F409" s="218">
        <v>213</v>
      </c>
      <c r="G409" s="219">
        <v>0.96009750000000005</v>
      </c>
      <c r="H409" s="220">
        <v>1.4024107282366823E-4</v>
      </c>
    </row>
    <row r="410" spans="2:8" ht="12.95" customHeight="1">
      <c r="B410" s="222">
        <v>402</v>
      </c>
      <c r="C410" s="216" t="s">
        <v>1313</v>
      </c>
      <c r="D410" s="45" t="s">
        <v>1314</v>
      </c>
      <c r="E410" s="217" t="s">
        <v>717</v>
      </c>
      <c r="F410" s="218">
        <v>1690</v>
      </c>
      <c r="G410" s="219">
        <v>0.95738500000000004</v>
      </c>
      <c r="H410" s="220">
        <v>1.398448589911833E-4</v>
      </c>
    </row>
    <row r="411" spans="2:8" ht="12.95" customHeight="1">
      <c r="B411" s="222">
        <v>403</v>
      </c>
      <c r="C411" s="216" t="s">
        <v>1315</v>
      </c>
      <c r="D411" s="45" t="s">
        <v>1316</v>
      </c>
      <c r="E411" s="217" t="s">
        <v>797</v>
      </c>
      <c r="F411" s="218">
        <v>763</v>
      </c>
      <c r="G411" s="219">
        <v>0.95298699999999992</v>
      </c>
      <c r="H411" s="220">
        <v>1.3920244482149897E-4</v>
      </c>
    </row>
    <row r="412" spans="2:8" ht="12.95" customHeight="1">
      <c r="B412" s="222">
        <v>404</v>
      </c>
      <c r="C412" s="216" t="s">
        <v>1317</v>
      </c>
      <c r="D412" s="45" t="s">
        <v>1318</v>
      </c>
      <c r="E412" s="217" t="s">
        <v>639</v>
      </c>
      <c r="F412" s="218">
        <v>5038</v>
      </c>
      <c r="G412" s="219">
        <v>0.95218199999999997</v>
      </c>
      <c r="H412" s="220">
        <v>1.3908485878089057E-4</v>
      </c>
    </row>
    <row r="413" spans="2:8" ht="12.95" customHeight="1">
      <c r="B413" s="222">
        <v>405</v>
      </c>
      <c r="C413" s="216" t="s">
        <v>1319</v>
      </c>
      <c r="D413" s="45" t="s">
        <v>1320</v>
      </c>
      <c r="E413" s="217" t="s">
        <v>700</v>
      </c>
      <c r="F413" s="218">
        <v>233</v>
      </c>
      <c r="G413" s="219">
        <v>0.9500575</v>
      </c>
      <c r="H413" s="220">
        <v>1.3877453388241526E-4</v>
      </c>
    </row>
    <row r="414" spans="2:8" ht="12.95" customHeight="1">
      <c r="B414" s="222">
        <v>406</v>
      </c>
      <c r="C414" s="216" t="s">
        <v>1321</v>
      </c>
      <c r="D414" s="45" t="s">
        <v>1322</v>
      </c>
      <c r="E414" s="217" t="s">
        <v>700</v>
      </c>
      <c r="F414" s="218">
        <v>94</v>
      </c>
      <c r="G414" s="219">
        <v>0.94441799999999998</v>
      </c>
      <c r="H414" s="220">
        <v>1.3795077428488577E-4</v>
      </c>
    </row>
    <row r="415" spans="2:8" ht="12.95" customHeight="1">
      <c r="B415" s="222">
        <v>407</v>
      </c>
      <c r="C415" s="216" t="s">
        <v>1323</v>
      </c>
      <c r="D415" s="45" t="s">
        <v>1324</v>
      </c>
      <c r="E415" s="217" t="s">
        <v>794</v>
      </c>
      <c r="F415" s="218">
        <v>372</v>
      </c>
      <c r="G415" s="219">
        <v>0.93669600000000008</v>
      </c>
      <c r="H415" s="220">
        <v>1.3682282471273879E-4</v>
      </c>
    </row>
    <row r="416" spans="2:8" ht="12.95" customHeight="1">
      <c r="B416" s="222">
        <v>408</v>
      </c>
      <c r="C416" s="216" t="s">
        <v>1325</v>
      </c>
      <c r="D416" s="45" t="s">
        <v>1326</v>
      </c>
      <c r="E416" s="217" t="s">
        <v>725</v>
      </c>
      <c r="F416" s="218">
        <v>103</v>
      </c>
      <c r="G416" s="219">
        <v>0.92313750000000006</v>
      </c>
      <c r="H416" s="220">
        <v>1.3484233982877681E-4</v>
      </c>
    </row>
    <row r="417" spans="2:8" ht="12.95" customHeight="1">
      <c r="B417" s="222">
        <v>409</v>
      </c>
      <c r="C417" s="216" t="s">
        <v>1327</v>
      </c>
      <c r="D417" s="45" t="s">
        <v>1328</v>
      </c>
      <c r="E417" s="217" t="s">
        <v>700</v>
      </c>
      <c r="F417" s="218">
        <v>930</v>
      </c>
      <c r="G417" s="219">
        <v>0.91512000000000004</v>
      </c>
      <c r="H417" s="220">
        <v>1.3367122668520154E-4</v>
      </c>
    </row>
    <row r="418" spans="2:8" ht="12.95" customHeight="1">
      <c r="B418" s="222">
        <v>410</v>
      </c>
      <c r="C418" s="216" t="s">
        <v>1329</v>
      </c>
      <c r="D418" s="45" t="s">
        <v>1330</v>
      </c>
      <c r="E418" s="217" t="s">
        <v>657</v>
      </c>
      <c r="F418" s="218">
        <v>105</v>
      </c>
      <c r="G418" s="219">
        <v>0.90342</v>
      </c>
      <c r="H418" s="220">
        <v>1.3196221218194856E-4</v>
      </c>
    </row>
    <row r="419" spans="2:8" ht="12.95" customHeight="1">
      <c r="B419" s="222">
        <v>411</v>
      </c>
      <c r="C419" s="216" t="s">
        <v>1331</v>
      </c>
      <c r="D419" s="45" t="s">
        <v>1332</v>
      </c>
      <c r="E419" s="217" t="s">
        <v>643</v>
      </c>
      <c r="F419" s="218">
        <v>1824</v>
      </c>
      <c r="G419" s="219">
        <v>0.88190399999999991</v>
      </c>
      <c r="H419" s="220">
        <v>1.2881937833135104E-4</v>
      </c>
    </row>
    <row r="420" spans="2:8" ht="12.95" customHeight="1">
      <c r="B420" s="222">
        <v>412</v>
      </c>
      <c r="C420" s="216" t="s">
        <v>1333</v>
      </c>
      <c r="D420" s="45" t="s">
        <v>1334</v>
      </c>
      <c r="E420" s="217" t="s">
        <v>680</v>
      </c>
      <c r="F420" s="218">
        <v>1139</v>
      </c>
      <c r="G420" s="219">
        <v>0.87816899999999998</v>
      </c>
      <c r="H420" s="220">
        <v>1.2827380831685104E-4</v>
      </c>
    </row>
    <row r="421" spans="2:8" ht="12.95" customHeight="1">
      <c r="B421" s="222">
        <v>413</v>
      </c>
      <c r="C421" s="216" t="s">
        <v>1335</v>
      </c>
      <c r="D421" s="45" t="s">
        <v>1336</v>
      </c>
      <c r="E421" s="217" t="s">
        <v>700</v>
      </c>
      <c r="F421" s="218">
        <v>1580</v>
      </c>
      <c r="G421" s="219">
        <v>0.86899999999999999</v>
      </c>
      <c r="H421" s="220">
        <v>1.2693449601084024E-4</v>
      </c>
    </row>
    <row r="422" spans="2:8" ht="12.95" customHeight="1">
      <c r="B422" s="222">
        <v>414</v>
      </c>
      <c r="C422" s="216" t="s">
        <v>1337</v>
      </c>
      <c r="D422" s="45" t="s">
        <v>1338</v>
      </c>
      <c r="E422" s="217" t="s">
        <v>1309</v>
      </c>
      <c r="F422" s="218">
        <v>5562</v>
      </c>
      <c r="G422" s="219">
        <v>0.8593289999999999</v>
      </c>
      <c r="H422" s="220">
        <v>1.255218567577668E-4</v>
      </c>
    </row>
    <row r="423" spans="2:8" ht="12.95" customHeight="1">
      <c r="B423" s="222">
        <v>415</v>
      </c>
      <c r="C423" s="216" t="s">
        <v>1339</v>
      </c>
      <c r="D423" s="45" t="s">
        <v>1340</v>
      </c>
      <c r="E423" s="217" t="s">
        <v>700</v>
      </c>
      <c r="F423" s="218">
        <v>960</v>
      </c>
      <c r="G423" s="219">
        <v>0.85775999999999997</v>
      </c>
      <c r="H423" s="220">
        <v>1.2529267353079211E-4</v>
      </c>
    </row>
    <row r="424" spans="2:8" ht="12.95" customHeight="1">
      <c r="B424" s="222">
        <v>416</v>
      </c>
      <c r="C424" s="216" t="s">
        <v>1341</v>
      </c>
      <c r="D424" s="45" t="s">
        <v>1342</v>
      </c>
      <c r="E424" s="217" t="s">
        <v>797</v>
      </c>
      <c r="F424" s="218">
        <v>1810</v>
      </c>
      <c r="G424" s="219">
        <v>0.84798499999999999</v>
      </c>
      <c r="H424" s="220">
        <v>1.2386484303768974E-4</v>
      </c>
    </row>
    <row r="425" spans="2:8" ht="12.95" customHeight="1">
      <c r="B425" s="222">
        <v>417</v>
      </c>
      <c r="C425" s="216" t="s">
        <v>1343</v>
      </c>
      <c r="D425" s="45" t="s">
        <v>1344</v>
      </c>
      <c r="E425" s="217" t="s">
        <v>643</v>
      </c>
      <c r="F425" s="218">
        <v>661</v>
      </c>
      <c r="G425" s="219">
        <v>0.84740199999999999</v>
      </c>
      <c r="H425" s="220">
        <v>1.2377968445175839E-4</v>
      </c>
    </row>
    <row r="426" spans="2:8" ht="12.95" customHeight="1">
      <c r="B426" s="222">
        <v>418</v>
      </c>
      <c r="C426" s="216" t="s">
        <v>1345</v>
      </c>
      <c r="D426" s="45" t="s">
        <v>1346</v>
      </c>
      <c r="E426" s="217" t="s">
        <v>797</v>
      </c>
      <c r="F426" s="218">
        <v>995</v>
      </c>
      <c r="G426" s="219">
        <v>0.84475500000000003</v>
      </c>
      <c r="H426" s="220">
        <v>1.2339303817909938E-4</v>
      </c>
    </row>
    <row r="427" spans="2:8" ht="12.95" customHeight="1">
      <c r="B427" s="222">
        <v>419</v>
      </c>
      <c r="C427" s="216" t="s">
        <v>14</v>
      </c>
      <c r="D427" s="45" t="s">
        <v>1347</v>
      </c>
      <c r="E427" s="217" t="s">
        <v>677</v>
      </c>
      <c r="F427" s="218">
        <v>8487</v>
      </c>
      <c r="G427" s="219">
        <v>0.84445649999999994</v>
      </c>
      <c r="H427" s="220">
        <v>1.2334943639882406E-4</v>
      </c>
    </row>
    <row r="428" spans="2:8" ht="12.95" customHeight="1">
      <c r="B428" s="222">
        <v>420</v>
      </c>
      <c r="C428" s="216" t="s">
        <v>1348</v>
      </c>
      <c r="D428" s="45" t="s">
        <v>1349</v>
      </c>
      <c r="E428" s="217" t="s">
        <v>1350</v>
      </c>
      <c r="F428" s="218">
        <v>1569</v>
      </c>
      <c r="G428" s="219">
        <v>0.81509550000000008</v>
      </c>
      <c r="H428" s="220">
        <v>1.1906068641335311E-4</v>
      </c>
    </row>
    <row r="429" spans="2:8" ht="12.95" customHeight="1">
      <c r="B429" s="222">
        <v>421</v>
      </c>
      <c r="C429" s="216" t="s">
        <v>1351</v>
      </c>
      <c r="D429" s="45" t="s">
        <v>1352</v>
      </c>
      <c r="E429" s="217" t="s">
        <v>682</v>
      </c>
      <c r="F429" s="218">
        <v>118</v>
      </c>
      <c r="G429" s="219">
        <v>0.80977500000000002</v>
      </c>
      <c r="H429" s="220">
        <v>1.1828352302321998E-4</v>
      </c>
    </row>
    <row r="430" spans="2:8" ht="12.95" customHeight="1">
      <c r="B430" s="222">
        <v>422</v>
      </c>
      <c r="C430" s="216" t="s">
        <v>1353</v>
      </c>
      <c r="D430" s="45" t="s">
        <v>1354</v>
      </c>
      <c r="E430" s="217" t="s">
        <v>693</v>
      </c>
      <c r="F430" s="218">
        <v>378</v>
      </c>
      <c r="G430" s="219">
        <v>0.80249399999999993</v>
      </c>
      <c r="H430" s="220">
        <v>1.1721999015158025E-4</v>
      </c>
    </row>
    <row r="431" spans="2:8" ht="12.95" customHeight="1">
      <c r="B431" s="222">
        <v>423</v>
      </c>
      <c r="C431" s="216" t="s">
        <v>1355</v>
      </c>
      <c r="D431" s="45" t="s">
        <v>1356</v>
      </c>
      <c r="E431" s="217" t="s">
        <v>641</v>
      </c>
      <c r="F431" s="218">
        <v>1922</v>
      </c>
      <c r="G431" s="219">
        <v>0.78225399999999989</v>
      </c>
      <c r="H431" s="220">
        <v>1.1426354113056828E-4</v>
      </c>
    </row>
    <row r="432" spans="2:8" ht="12.95" customHeight="1">
      <c r="B432" s="222">
        <v>424</v>
      </c>
      <c r="C432" s="216" t="s">
        <v>1357</v>
      </c>
      <c r="D432" s="45" t="s">
        <v>1358</v>
      </c>
      <c r="E432" s="217" t="s">
        <v>797</v>
      </c>
      <c r="F432" s="218">
        <v>280</v>
      </c>
      <c r="G432" s="219">
        <v>0.78217999999999999</v>
      </c>
      <c r="H432" s="220">
        <v>1.1425273197900924E-4</v>
      </c>
    </row>
    <row r="433" spans="2:8" ht="12.95" customHeight="1">
      <c r="B433" s="222">
        <v>425</v>
      </c>
      <c r="C433" s="216" t="s">
        <v>1359</v>
      </c>
      <c r="D433" s="45" t="s">
        <v>1360</v>
      </c>
      <c r="E433" s="217" t="s">
        <v>639</v>
      </c>
      <c r="F433" s="218">
        <v>2143</v>
      </c>
      <c r="G433" s="219">
        <v>0.77362300000000006</v>
      </c>
      <c r="H433" s="220">
        <v>1.1300281427778397E-4</v>
      </c>
    </row>
    <row r="434" spans="2:8" ht="12.95" customHeight="1">
      <c r="B434" s="222">
        <v>426</v>
      </c>
      <c r="C434" s="216" t="s">
        <v>1361</v>
      </c>
      <c r="D434" s="45" t="s">
        <v>1362</v>
      </c>
      <c r="E434" s="217" t="s">
        <v>708</v>
      </c>
      <c r="F434" s="218">
        <v>1485</v>
      </c>
      <c r="G434" s="219">
        <v>0.76774500000000001</v>
      </c>
      <c r="H434" s="220">
        <v>1.1214421707691893E-4</v>
      </c>
    </row>
    <row r="435" spans="2:8" ht="12.95" customHeight="1">
      <c r="B435" s="222">
        <v>427</v>
      </c>
      <c r="C435" s="216" t="s">
        <v>1363</v>
      </c>
      <c r="D435" s="45" t="s">
        <v>1364</v>
      </c>
      <c r="E435" s="217" t="s">
        <v>677</v>
      </c>
      <c r="F435" s="218">
        <v>878</v>
      </c>
      <c r="G435" s="219">
        <v>0.76166500000000004</v>
      </c>
      <c r="H435" s="220">
        <v>1.1125611381369003E-4</v>
      </c>
    </row>
    <row r="436" spans="2:8" ht="12.95" customHeight="1">
      <c r="B436" s="222">
        <v>428</v>
      </c>
      <c r="C436" s="216" t="s">
        <v>1365</v>
      </c>
      <c r="D436" s="45" t="s">
        <v>1366</v>
      </c>
      <c r="E436" s="217" t="s">
        <v>725</v>
      </c>
      <c r="F436" s="218">
        <v>218</v>
      </c>
      <c r="G436" s="219">
        <v>0.75253600000000009</v>
      </c>
      <c r="H436" s="220">
        <v>1.0992264429230573E-4</v>
      </c>
    </row>
    <row r="437" spans="2:8" ht="12.95" customHeight="1">
      <c r="B437" s="222">
        <v>429</v>
      </c>
      <c r="C437" s="216" t="s">
        <v>1367</v>
      </c>
      <c r="D437" s="45" t="s">
        <v>1368</v>
      </c>
      <c r="E437" s="217" t="s">
        <v>645</v>
      </c>
      <c r="F437" s="218">
        <v>150</v>
      </c>
      <c r="G437" s="219">
        <v>0.74977499999999997</v>
      </c>
      <c r="H437" s="220">
        <v>1.0951934608346117E-4</v>
      </c>
    </row>
    <row r="438" spans="2:8" ht="12.95" customHeight="1">
      <c r="B438" s="222">
        <v>430</v>
      </c>
      <c r="C438" s="216" t="s">
        <v>1369</v>
      </c>
      <c r="D438" s="45" t="s">
        <v>1370</v>
      </c>
      <c r="E438" s="217" t="s">
        <v>705</v>
      </c>
      <c r="F438" s="218">
        <v>2132</v>
      </c>
      <c r="G438" s="219">
        <v>0.74619999999999997</v>
      </c>
      <c r="H438" s="220">
        <v>1.089971472074672E-4</v>
      </c>
    </row>
    <row r="439" spans="2:8" ht="12.95" customHeight="1">
      <c r="B439" s="222">
        <v>431</v>
      </c>
      <c r="C439" s="216" t="s">
        <v>1371</v>
      </c>
      <c r="D439" s="45" t="s">
        <v>1372</v>
      </c>
      <c r="E439" s="217" t="s">
        <v>657</v>
      </c>
      <c r="F439" s="218">
        <v>2918</v>
      </c>
      <c r="G439" s="219">
        <v>0.73825399999999997</v>
      </c>
      <c r="H439" s="220">
        <v>1.0783647804141181E-4</v>
      </c>
    </row>
    <row r="440" spans="2:8" ht="12.95" customHeight="1">
      <c r="B440" s="222">
        <v>432</v>
      </c>
      <c r="C440" s="216" t="s">
        <v>1373</v>
      </c>
      <c r="D440" s="45" t="s">
        <v>1374</v>
      </c>
      <c r="E440" s="217" t="s">
        <v>797</v>
      </c>
      <c r="F440" s="218">
        <v>4444</v>
      </c>
      <c r="G440" s="219">
        <v>0.73548199999999997</v>
      </c>
      <c r="H440" s="220">
        <v>1.0743157306679495E-4</v>
      </c>
    </row>
    <row r="441" spans="2:8" ht="12.95" customHeight="1">
      <c r="B441" s="222">
        <v>433</v>
      </c>
      <c r="C441" s="216" t="s">
        <v>1375</v>
      </c>
      <c r="D441" s="45" t="s">
        <v>1376</v>
      </c>
      <c r="E441" s="217" t="s">
        <v>651</v>
      </c>
      <c r="F441" s="218">
        <v>12061</v>
      </c>
      <c r="G441" s="219">
        <v>0.72969050000000002</v>
      </c>
      <c r="H441" s="220">
        <v>1.0658561088768473E-4</v>
      </c>
    </row>
    <row r="442" spans="2:8" ht="12.95" customHeight="1">
      <c r="B442" s="222">
        <v>434</v>
      </c>
      <c r="C442" s="216" t="s">
        <v>1377</v>
      </c>
      <c r="D442" s="45" t="s">
        <v>1378</v>
      </c>
      <c r="E442" s="217" t="s">
        <v>643</v>
      </c>
      <c r="F442" s="218">
        <v>358</v>
      </c>
      <c r="G442" s="219">
        <v>0.72870899999999994</v>
      </c>
      <c r="H442" s="220">
        <v>1.0644224355991183E-4</v>
      </c>
    </row>
    <row r="443" spans="2:8" ht="12.95" customHeight="1">
      <c r="B443" s="222">
        <v>435</v>
      </c>
      <c r="C443" s="216" t="s">
        <v>1379</v>
      </c>
      <c r="D443" s="45" t="s">
        <v>1380</v>
      </c>
      <c r="E443" s="217" t="s">
        <v>643</v>
      </c>
      <c r="F443" s="218">
        <v>181</v>
      </c>
      <c r="G443" s="219">
        <v>0.71513100000000007</v>
      </c>
      <c r="H443" s="220">
        <v>1.0445891031844443E-4</v>
      </c>
    </row>
    <row r="444" spans="2:8" ht="12.95" customHeight="1">
      <c r="B444" s="222">
        <v>436</v>
      </c>
      <c r="C444" s="216" t="s">
        <v>1381</v>
      </c>
      <c r="D444" s="45" t="s">
        <v>1382</v>
      </c>
      <c r="E444" s="217" t="s">
        <v>682</v>
      </c>
      <c r="F444" s="218">
        <v>1676</v>
      </c>
      <c r="G444" s="219">
        <v>0.70978600000000003</v>
      </c>
      <c r="H444" s="220">
        <v>1.0367816822272757E-4</v>
      </c>
    </row>
    <row r="445" spans="2:8" ht="12.95" customHeight="1">
      <c r="B445" s="222">
        <v>437</v>
      </c>
      <c r="C445" s="216" t="s">
        <v>1383</v>
      </c>
      <c r="D445" s="45" t="s">
        <v>1384</v>
      </c>
      <c r="E445" s="217" t="s">
        <v>639</v>
      </c>
      <c r="F445" s="218">
        <v>188</v>
      </c>
      <c r="G445" s="219">
        <v>0.70744399999999996</v>
      </c>
      <c r="H445" s="220">
        <v>1.0333607318284565E-4</v>
      </c>
    </row>
    <row r="446" spans="2:8" ht="12.95" customHeight="1">
      <c r="B446" s="222">
        <v>438</v>
      </c>
      <c r="C446" s="216" t="s">
        <v>1385</v>
      </c>
      <c r="D446" s="45" t="s">
        <v>1386</v>
      </c>
      <c r="E446" s="217" t="s">
        <v>645</v>
      </c>
      <c r="F446" s="218">
        <v>73</v>
      </c>
      <c r="G446" s="219">
        <v>0.69890200000000002</v>
      </c>
      <c r="H446" s="220">
        <v>1.0208834652585532E-4</v>
      </c>
    </row>
    <row r="447" spans="2:8" ht="12.95" customHeight="1">
      <c r="B447" s="222">
        <v>439</v>
      </c>
      <c r="C447" s="216" t="s">
        <v>1387</v>
      </c>
      <c r="D447" s="45" t="s">
        <v>1388</v>
      </c>
      <c r="E447" s="217" t="s">
        <v>682</v>
      </c>
      <c r="F447" s="218">
        <v>1207</v>
      </c>
      <c r="G447" s="219">
        <v>0.68678300000000003</v>
      </c>
      <c r="H447" s="220">
        <v>1.0031812885363971E-4</v>
      </c>
    </row>
    <row r="448" spans="2:8" ht="12.95" customHeight="1">
      <c r="B448" s="222">
        <v>440</v>
      </c>
      <c r="C448" s="216" t="s">
        <v>1389</v>
      </c>
      <c r="D448" s="45" t="s">
        <v>1390</v>
      </c>
      <c r="E448" s="217" t="s">
        <v>657</v>
      </c>
      <c r="F448" s="218">
        <v>523</v>
      </c>
      <c r="G448" s="219">
        <v>0.6848685000000001</v>
      </c>
      <c r="H448" s="220">
        <v>1.0003847857445355E-4</v>
      </c>
    </row>
    <row r="449" spans="2:8" ht="12.95" customHeight="1">
      <c r="B449" s="222">
        <v>441</v>
      </c>
      <c r="C449" s="216" t="s">
        <v>1391</v>
      </c>
      <c r="D449" s="45" t="s">
        <v>1392</v>
      </c>
      <c r="E449" s="217" t="s">
        <v>713</v>
      </c>
      <c r="F449" s="218">
        <v>28460</v>
      </c>
      <c r="G449" s="219">
        <v>0.68303999999999998</v>
      </c>
      <c r="H449" s="220">
        <v>9.9771390282214415E-5</v>
      </c>
    </row>
    <row r="450" spans="2:8" ht="12.95" customHeight="1">
      <c r="B450" s="222">
        <v>442</v>
      </c>
      <c r="C450" s="216" t="s">
        <v>1393</v>
      </c>
      <c r="D450" s="45" t="s">
        <v>1394</v>
      </c>
      <c r="E450" s="217" t="s">
        <v>682</v>
      </c>
      <c r="F450" s="218">
        <v>2562</v>
      </c>
      <c r="G450" s="219">
        <v>0.68021100000000001</v>
      </c>
      <c r="H450" s="220">
        <v>9.9358159339504786E-5</v>
      </c>
    </row>
    <row r="451" spans="2:8" ht="12.95" customHeight="1">
      <c r="B451" s="222">
        <v>443</v>
      </c>
      <c r="C451" s="216" t="s">
        <v>1395</v>
      </c>
      <c r="D451" s="45" t="s">
        <v>1396</v>
      </c>
      <c r="E451" s="217" t="s">
        <v>687</v>
      </c>
      <c r="F451" s="218">
        <v>294</v>
      </c>
      <c r="G451" s="219">
        <v>0.6795810000000001</v>
      </c>
      <c r="H451" s="220">
        <v>9.9266135481637324E-5</v>
      </c>
    </row>
    <row r="452" spans="2:8" ht="12.95" customHeight="1">
      <c r="B452" s="222">
        <v>444</v>
      </c>
      <c r="C452" s="216" t="s">
        <v>1397</v>
      </c>
      <c r="D452" s="45" t="s">
        <v>1398</v>
      </c>
      <c r="E452" s="217" t="s">
        <v>797</v>
      </c>
      <c r="F452" s="218">
        <v>2017</v>
      </c>
      <c r="G452" s="219">
        <v>0.66258450000000002</v>
      </c>
      <c r="H452" s="220">
        <v>9.6783463259027139E-5</v>
      </c>
    </row>
    <row r="453" spans="2:8" ht="12.95" customHeight="1">
      <c r="B453" s="222">
        <v>445</v>
      </c>
      <c r="C453" s="216" t="s">
        <v>1399</v>
      </c>
      <c r="D453" s="45" t="s">
        <v>1400</v>
      </c>
      <c r="E453" s="217" t="s">
        <v>687</v>
      </c>
      <c r="F453" s="218">
        <v>136</v>
      </c>
      <c r="G453" s="219">
        <v>0.65477200000000002</v>
      </c>
      <c r="H453" s="220">
        <v>9.5642294386662701E-5</v>
      </c>
    </row>
    <row r="454" spans="2:8" ht="12.95" customHeight="1">
      <c r="B454" s="222">
        <v>446</v>
      </c>
      <c r="C454" s="216" t="s">
        <v>1401</v>
      </c>
      <c r="D454" s="45" t="s">
        <v>1402</v>
      </c>
      <c r="E454" s="217" t="s">
        <v>725</v>
      </c>
      <c r="F454" s="218">
        <v>276</v>
      </c>
      <c r="G454" s="219">
        <v>0.63217800000000002</v>
      </c>
      <c r="H454" s="220">
        <v>9.2341997490380864E-5</v>
      </c>
    </row>
    <row r="455" spans="2:8" ht="12.95" customHeight="1">
      <c r="B455" s="222">
        <v>447</v>
      </c>
      <c r="C455" s="216" t="s">
        <v>1403</v>
      </c>
      <c r="D455" s="45" t="s">
        <v>1404</v>
      </c>
      <c r="E455" s="217" t="s">
        <v>792</v>
      </c>
      <c r="F455" s="218">
        <v>709</v>
      </c>
      <c r="G455" s="219">
        <v>0.62711050000000002</v>
      </c>
      <c r="H455" s="220">
        <v>9.1601789713010391E-5</v>
      </c>
    </row>
    <row r="456" spans="2:8" ht="12.95" customHeight="1">
      <c r="B456" s="222">
        <v>448</v>
      </c>
      <c r="C456" s="216" t="s">
        <v>1405</v>
      </c>
      <c r="D456" s="45" t="s">
        <v>1406</v>
      </c>
      <c r="E456" s="217" t="s">
        <v>725</v>
      </c>
      <c r="F456" s="218">
        <v>809</v>
      </c>
      <c r="G456" s="219">
        <v>0.61969399999999997</v>
      </c>
      <c r="H456" s="220">
        <v>9.0518464408448373E-5</v>
      </c>
    </row>
    <row r="457" spans="2:8" ht="12.95" customHeight="1">
      <c r="B457" s="222">
        <v>449</v>
      </c>
      <c r="C457" s="216" t="s">
        <v>1407</v>
      </c>
      <c r="D457" s="45" t="s">
        <v>1408</v>
      </c>
      <c r="E457" s="217" t="s">
        <v>693</v>
      </c>
      <c r="F457" s="218">
        <v>1204</v>
      </c>
      <c r="G457" s="219">
        <v>0.61704999999999999</v>
      </c>
      <c r="H457" s="220">
        <v>9.0132256344636338E-5</v>
      </c>
    </row>
    <row r="458" spans="2:8" ht="12.95" customHeight="1">
      <c r="B458" s="222">
        <v>450</v>
      </c>
      <c r="C458" s="216" t="s">
        <v>1409</v>
      </c>
      <c r="D458" s="45" t="s">
        <v>1410</v>
      </c>
      <c r="E458" s="217" t="s">
        <v>896</v>
      </c>
      <c r="F458" s="218">
        <v>676</v>
      </c>
      <c r="G458" s="219">
        <v>0.61110399999999998</v>
      </c>
      <c r="H458" s="220">
        <v>8.9263726409906241E-5</v>
      </c>
    </row>
    <row r="459" spans="2:8" ht="12.95" customHeight="1">
      <c r="B459" s="222">
        <v>451</v>
      </c>
      <c r="C459" s="216" t="s">
        <v>1411</v>
      </c>
      <c r="D459" s="45" t="s">
        <v>1412</v>
      </c>
      <c r="E459" s="217" t="s">
        <v>682</v>
      </c>
      <c r="F459" s="218">
        <v>934</v>
      </c>
      <c r="G459" s="219">
        <v>0.60523199999999999</v>
      </c>
      <c r="H459" s="220">
        <v>8.8406005626735182E-5</v>
      </c>
    </row>
    <row r="460" spans="2:8" ht="12.95" customHeight="1">
      <c r="B460" s="222">
        <v>452</v>
      </c>
      <c r="C460" s="216" t="s">
        <v>1413</v>
      </c>
      <c r="D460" s="45" t="s">
        <v>1414</v>
      </c>
      <c r="E460" s="217" t="s">
        <v>684</v>
      </c>
      <c r="F460" s="218">
        <v>2456</v>
      </c>
      <c r="G460" s="219">
        <v>0.59926400000000002</v>
      </c>
      <c r="H460" s="220">
        <v>8.7534262160460488E-5</v>
      </c>
    </row>
    <row r="461" spans="2:8" ht="12.95" customHeight="1">
      <c r="B461" s="222">
        <v>453</v>
      </c>
      <c r="C461" s="216" t="s">
        <v>1415</v>
      </c>
      <c r="D461" s="45" t="s">
        <v>1416</v>
      </c>
      <c r="E461" s="217" t="s">
        <v>753</v>
      </c>
      <c r="F461" s="218">
        <v>1699</v>
      </c>
      <c r="G461" s="219">
        <v>0.59804800000000002</v>
      </c>
      <c r="H461" s="220">
        <v>8.7356641507814719E-5</v>
      </c>
    </row>
    <row r="462" spans="2:8" ht="12.95" customHeight="1">
      <c r="B462" s="222">
        <v>454</v>
      </c>
      <c r="C462" s="216" t="s">
        <v>53</v>
      </c>
      <c r="D462" s="45" t="s">
        <v>1417</v>
      </c>
      <c r="E462" s="217" t="s">
        <v>797</v>
      </c>
      <c r="F462" s="218">
        <v>324</v>
      </c>
      <c r="G462" s="219">
        <v>0.59453999999999996</v>
      </c>
      <c r="H462" s="220">
        <v>8.6844229296070152E-5</v>
      </c>
    </row>
    <row r="463" spans="2:8" ht="12.95" customHeight="1">
      <c r="B463" s="222">
        <v>455</v>
      </c>
      <c r="C463" s="216" t="s">
        <v>1418</v>
      </c>
      <c r="D463" s="45" t="s">
        <v>1419</v>
      </c>
      <c r="E463" s="217" t="s">
        <v>648</v>
      </c>
      <c r="F463" s="218">
        <v>817</v>
      </c>
      <c r="G463" s="219">
        <v>0.57557650000000005</v>
      </c>
      <c r="H463" s="220">
        <v>8.4074238139451553E-5</v>
      </c>
    </row>
    <row r="464" spans="2:8" ht="12.95" customHeight="1">
      <c r="B464" s="222">
        <v>456</v>
      </c>
      <c r="C464" s="216" t="s">
        <v>1420</v>
      </c>
      <c r="D464" s="45" t="s">
        <v>1421</v>
      </c>
      <c r="E464" s="217" t="s">
        <v>753</v>
      </c>
      <c r="F464" s="218">
        <v>323</v>
      </c>
      <c r="G464" s="219">
        <v>0.57284049999999997</v>
      </c>
      <c r="H464" s="220">
        <v>8.3674591670998544E-5</v>
      </c>
    </row>
    <row r="465" spans="2:8" ht="12.95" customHeight="1">
      <c r="B465" s="222">
        <v>457</v>
      </c>
      <c r="C465" s="216" t="s">
        <v>1422</v>
      </c>
      <c r="D465" s="45" t="s">
        <v>1423</v>
      </c>
      <c r="E465" s="217" t="s">
        <v>725</v>
      </c>
      <c r="F465" s="218">
        <v>268</v>
      </c>
      <c r="G465" s="219">
        <v>0.56534600000000002</v>
      </c>
      <c r="H465" s="220">
        <v>8.2579872936414841E-5</v>
      </c>
    </row>
    <row r="466" spans="2:8" ht="12.95" customHeight="1">
      <c r="B466" s="222">
        <v>458</v>
      </c>
      <c r="C466" s="216" t="s">
        <v>1424</v>
      </c>
      <c r="D466" s="45" t="s">
        <v>1425</v>
      </c>
      <c r="E466" s="217" t="s">
        <v>677</v>
      </c>
      <c r="F466" s="218">
        <v>1400</v>
      </c>
      <c r="G466" s="219">
        <v>0.55579999999999996</v>
      </c>
      <c r="H466" s="220">
        <v>8.1185492385299203E-5</v>
      </c>
    </row>
    <row r="467" spans="2:8" ht="12.95" customHeight="1">
      <c r="B467" s="222">
        <v>459</v>
      </c>
      <c r="C467" s="216" t="s">
        <v>1426</v>
      </c>
      <c r="D467" s="45" t="s">
        <v>1427</v>
      </c>
      <c r="E467" s="217" t="s">
        <v>700</v>
      </c>
      <c r="F467" s="218">
        <v>410</v>
      </c>
      <c r="G467" s="219">
        <v>0.54468499999999997</v>
      </c>
      <c r="H467" s="220">
        <v>7.9561928607208888E-5</v>
      </c>
    </row>
    <row r="468" spans="2:8" ht="12.95" customHeight="1">
      <c r="B468" s="222">
        <v>460</v>
      </c>
      <c r="C468" s="216" t="s">
        <v>1428</v>
      </c>
      <c r="D468" s="45" t="s">
        <v>1429</v>
      </c>
      <c r="E468" s="217" t="s">
        <v>792</v>
      </c>
      <c r="F468" s="218">
        <v>2108</v>
      </c>
      <c r="G468" s="219">
        <v>0.54175600000000002</v>
      </c>
      <c r="H468" s="220">
        <v>7.913409070293299E-5</v>
      </c>
    </row>
    <row r="469" spans="2:8" ht="12.95" customHeight="1">
      <c r="B469" s="222">
        <v>461</v>
      </c>
      <c r="C469" s="216" t="s">
        <v>1430</v>
      </c>
      <c r="D469" s="45" t="s">
        <v>1431</v>
      </c>
      <c r="E469" s="217" t="s">
        <v>797</v>
      </c>
      <c r="F469" s="218">
        <v>535</v>
      </c>
      <c r="G469" s="219">
        <v>0.5192175</v>
      </c>
      <c r="H469" s="220">
        <v>7.5841900670320424E-5</v>
      </c>
    </row>
    <row r="470" spans="2:8" ht="12.95" customHeight="1">
      <c r="B470" s="222">
        <v>462</v>
      </c>
      <c r="C470" s="216" t="s">
        <v>1432</v>
      </c>
      <c r="D470" s="45" t="s">
        <v>1433</v>
      </c>
      <c r="E470" s="217" t="s">
        <v>700</v>
      </c>
      <c r="F470" s="218">
        <v>73</v>
      </c>
      <c r="G470" s="219">
        <v>0.51724150000000002</v>
      </c>
      <c r="H470" s="220">
        <v>7.5553267109771042E-5</v>
      </c>
    </row>
    <row r="471" spans="2:8" ht="12.95" customHeight="1">
      <c r="B471" s="222">
        <v>463</v>
      </c>
      <c r="C471" s="216" t="s">
        <v>1434</v>
      </c>
      <c r="D471" s="45" t="s">
        <v>1435</v>
      </c>
      <c r="E471" s="217" t="s">
        <v>645</v>
      </c>
      <c r="F471" s="218">
        <v>2201</v>
      </c>
      <c r="G471" s="219">
        <v>0.51173250000000003</v>
      </c>
      <c r="H471" s="220">
        <v>7.4748569597085518E-5</v>
      </c>
    </row>
    <row r="472" spans="2:8" ht="12.95" customHeight="1">
      <c r="B472" s="222">
        <v>464</v>
      </c>
      <c r="C472" s="216" t="s">
        <v>1436</v>
      </c>
      <c r="D472" s="45" t="s">
        <v>1437</v>
      </c>
      <c r="E472" s="217" t="s">
        <v>708</v>
      </c>
      <c r="F472" s="218">
        <v>950</v>
      </c>
      <c r="G472" s="219">
        <v>0.510625</v>
      </c>
      <c r="H472" s="220">
        <v>7.4586797497739132E-5</v>
      </c>
    </row>
    <row r="473" spans="2:8" ht="12.95" customHeight="1">
      <c r="B473" s="222">
        <v>465</v>
      </c>
      <c r="C473" s="216" t="s">
        <v>1438</v>
      </c>
      <c r="D473" s="45" t="s">
        <v>1439</v>
      </c>
      <c r="E473" s="217" t="s">
        <v>792</v>
      </c>
      <c r="F473" s="218">
        <v>173</v>
      </c>
      <c r="G473" s="219">
        <v>0.49936449999999999</v>
      </c>
      <c r="H473" s="220">
        <v>7.294198059056989E-5</v>
      </c>
    </row>
    <row r="474" spans="2:8" ht="12.95" customHeight="1">
      <c r="B474" s="222">
        <v>466</v>
      </c>
      <c r="C474" s="216" t="s">
        <v>1440</v>
      </c>
      <c r="D474" s="45" t="s">
        <v>1441</v>
      </c>
      <c r="E474" s="217" t="s">
        <v>651</v>
      </c>
      <c r="F474" s="218">
        <v>303</v>
      </c>
      <c r="G474" s="219">
        <v>0.49101149999999999</v>
      </c>
      <c r="H474" s="220">
        <v>7.1721861090939804E-5</v>
      </c>
    </row>
    <row r="475" spans="2:8" ht="12.95" customHeight="1">
      <c r="B475" s="222">
        <v>467</v>
      </c>
      <c r="C475" s="216" t="s">
        <v>1442</v>
      </c>
      <c r="D475" s="45" t="s">
        <v>1443</v>
      </c>
      <c r="E475" s="217" t="s">
        <v>680</v>
      </c>
      <c r="F475" s="218">
        <v>670</v>
      </c>
      <c r="G475" s="219">
        <v>0.48575000000000002</v>
      </c>
      <c r="H475" s="220">
        <v>7.0953315808130796E-5</v>
      </c>
    </row>
    <row r="476" spans="2:8" ht="12.95" customHeight="1">
      <c r="B476" s="222">
        <v>468</v>
      </c>
      <c r="C476" s="216" t="s">
        <v>1444</v>
      </c>
      <c r="D476" s="45" t="s">
        <v>1445</v>
      </c>
      <c r="E476" s="217" t="s">
        <v>1268</v>
      </c>
      <c r="F476" s="218">
        <v>382</v>
      </c>
      <c r="G476" s="219">
        <v>0.47444400000000003</v>
      </c>
      <c r="H476" s="220">
        <v>6.9301852733448895E-5</v>
      </c>
    </row>
    <row r="477" spans="2:8" ht="12.95" customHeight="1">
      <c r="B477" s="222">
        <v>469</v>
      </c>
      <c r="C477" s="216" t="s">
        <v>1446</v>
      </c>
      <c r="D477" s="45" t="s">
        <v>1447</v>
      </c>
      <c r="E477" s="217" t="s">
        <v>725</v>
      </c>
      <c r="F477" s="218">
        <v>68</v>
      </c>
      <c r="G477" s="219">
        <v>0.47028800000000004</v>
      </c>
      <c r="H477" s="220">
        <v>6.8694787410754929E-5</v>
      </c>
    </row>
    <row r="478" spans="2:8" ht="12.95" customHeight="1">
      <c r="B478" s="222">
        <v>470</v>
      </c>
      <c r="C478" s="216" t="s">
        <v>1448</v>
      </c>
      <c r="D478" s="45" t="s">
        <v>1449</v>
      </c>
      <c r="E478" s="217" t="s">
        <v>700</v>
      </c>
      <c r="F478" s="218">
        <v>50</v>
      </c>
      <c r="G478" s="219">
        <v>0.45722499999999999</v>
      </c>
      <c r="H478" s="220">
        <v>6.6786680021353783E-5</v>
      </c>
    </row>
    <row r="479" spans="2:8" ht="12.95" customHeight="1">
      <c r="B479" s="222">
        <v>471</v>
      </c>
      <c r="C479" s="216" t="s">
        <v>1450</v>
      </c>
      <c r="D479" s="45" t="s">
        <v>1451</v>
      </c>
      <c r="E479" s="217" t="s">
        <v>657</v>
      </c>
      <c r="F479" s="218">
        <v>693</v>
      </c>
      <c r="G479" s="219">
        <v>0.45045000000000002</v>
      </c>
      <c r="H479" s="220">
        <v>6.5797058375239342E-5</v>
      </c>
    </row>
    <row r="480" spans="2:8" ht="12.95" customHeight="1">
      <c r="B480" s="222">
        <v>472</v>
      </c>
      <c r="C480" s="216" t="s">
        <v>1452</v>
      </c>
      <c r="D480" s="45" t="s">
        <v>1453</v>
      </c>
      <c r="E480" s="217" t="s">
        <v>753</v>
      </c>
      <c r="F480" s="218">
        <v>636</v>
      </c>
      <c r="G480" s="219">
        <v>0.44933400000000001</v>
      </c>
      <c r="H480" s="220">
        <v>6.563404468415983E-5</v>
      </c>
    </row>
    <row r="481" spans="2:8" ht="12.95" customHeight="1">
      <c r="B481" s="222">
        <v>473</v>
      </c>
      <c r="C481" s="216" t="s">
        <v>1454</v>
      </c>
      <c r="D481" s="45" t="s">
        <v>1455</v>
      </c>
      <c r="E481" s="217" t="s">
        <v>725</v>
      </c>
      <c r="F481" s="218">
        <v>2491</v>
      </c>
      <c r="G481" s="219">
        <v>0.44339800000000001</v>
      </c>
      <c r="H481" s="220">
        <v>6.4766975445586361E-5</v>
      </c>
    </row>
    <row r="482" spans="2:8" ht="12.95" customHeight="1">
      <c r="B482" s="222">
        <v>474</v>
      </c>
      <c r="C482" s="216" t="s">
        <v>1456</v>
      </c>
      <c r="D482" s="45" t="s">
        <v>1457</v>
      </c>
      <c r="E482" s="217" t="s">
        <v>797</v>
      </c>
      <c r="F482" s="218">
        <v>797</v>
      </c>
      <c r="G482" s="219">
        <v>0.43914699999999995</v>
      </c>
      <c r="H482" s="220">
        <v>6.4146033509404445E-5</v>
      </c>
    </row>
    <row r="483" spans="2:8" ht="12.95" customHeight="1">
      <c r="B483" s="222">
        <v>475</v>
      </c>
      <c r="C483" s="216" t="s">
        <v>1458</v>
      </c>
      <c r="D483" s="45" t="s">
        <v>1459</v>
      </c>
      <c r="E483" s="217" t="s">
        <v>645</v>
      </c>
      <c r="F483" s="218">
        <v>1224</v>
      </c>
      <c r="G483" s="219">
        <v>0.43452000000000002</v>
      </c>
      <c r="H483" s="220">
        <v>6.3470169397733376E-5</v>
      </c>
    </row>
    <row r="484" spans="2:8" ht="12.95" customHeight="1">
      <c r="B484" s="222">
        <v>476</v>
      </c>
      <c r="C484" s="216" t="s">
        <v>1460</v>
      </c>
      <c r="D484" s="45" t="s">
        <v>1461</v>
      </c>
      <c r="E484" s="217" t="s">
        <v>797</v>
      </c>
      <c r="F484" s="218">
        <v>1537</v>
      </c>
      <c r="G484" s="219">
        <v>0.43420249999999999</v>
      </c>
      <c r="H484" s="220">
        <v>6.3423792294760485E-5</v>
      </c>
    </row>
    <row r="485" spans="2:8" ht="12.95" customHeight="1">
      <c r="B485" s="222">
        <v>477</v>
      </c>
      <c r="C485" s="216" t="s">
        <v>8</v>
      </c>
      <c r="D485" s="45" t="s">
        <v>1462</v>
      </c>
      <c r="E485" s="217" t="s">
        <v>708</v>
      </c>
      <c r="F485" s="218">
        <v>290</v>
      </c>
      <c r="G485" s="219">
        <v>0.43050500000000003</v>
      </c>
      <c r="H485" s="220">
        <v>6.2883699890847847E-5</v>
      </c>
    </row>
    <row r="486" spans="2:8" ht="12.95" customHeight="1">
      <c r="B486" s="222">
        <v>478</v>
      </c>
      <c r="C486" s="216" t="s">
        <v>1463</v>
      </c>
      <c r="D486" s="45" t="s">
        <v>1464</v>
      </c>
      <c r="E486" s="217" t="s">
        <v>687</v>
      </c>
      <c r="F486" s="218">
        <v>1380</v>
      </c>
      <c r="G486" s="219">
        <v>0.42918000000000001</v>
      </c>
      <c r="H486" s="220">
        <v>6.2690157650094854E-5</v>
      </c>
    </row>
    <row r="487" spans="2:8" ht="12.95" customHeight="1">
      <c r="B487" s="222">
        <v>479</v>
      </c>
      <c r="C487" s="216" t="s">
        <v>1465</v>
      </c>
      <c r="D487" s="45" t="s">
        <v>1466</v>
      </c>
      <c r="E487" s="217" t="s">
        <v>918</v>
      </c>
      <c r="F487" s="218">
        <v>101</v>
      </c>
      <c r="G487" s="219">
        <v>0.428846</v>
      </c>
      <c r="H487" s="220">
        <v>6.2641370398463527E-5</v>
      </c>
    </row>
    <row r="488" spans="2:8" ht="12.95" customHeight="1">
      <c r="B488" s="222">
        <v>480</v>
      </c>
      <c r="C488" s="216" t="s">
        <v>1467</v>
      </c>
      <c r="D488" s="45" t="s">
        <v>1468</v>
      </c>
      <c r="E488" s="217" t="s">
        <v>1259</v>
      </c>
      <c r="F488" s="218">
        <v>252</v>
      </c>
      <c r="G488" s="219">
        <v>0.40760999999999997</v>
      </c>
      <c r="H488" s="220">
        <v>5.9539436040251554E-5</v>
      </c>
    </row>
    <row r="489" spans="2:8" ht="12.95" customHeight="1">
      <c r="B489" s="222">
        <v>481</v>
      </c>
      <c r="C489" s="216" t="s">
        <v>1469</v>
      </c>
      <c r="D489" s="45" t="s">
        <v>1470</v>
      </c>
      <c r="E489" s="217" t="s">
        <v>794</v>
      </c>
      <c r="F489" s="218">
        <v>1967</v>
      </c>
      <c r="G489" s="219">
        <v>0.40028449999999999</v>
      </c>
      <c r="H489" s="220">
        <v>5.8469403070714831E-5</v>
      </c>
    </row>
    <row r="490" spans="2:8" ht="12.95" customHeight="1">
      <c r="B490" s="222">
        <v>482</v>
      </c>
      <c r="C490" s="216" t="s">
        <v>1471</v>
      </c>
      <c r="D490" s="45" t="s">
        <v>1472</v>
      </c>
      <c r="E490" s="217" t="s">
        <v>797</v>
      </c>
      <c r="F490" s="218">
        <v>638</v>
      </c>
      <c r="G490" s="219">
        <v>0.38567099999999999</v>
      </c>
      <c r="H490" s="220">
        <v>5.633481474222874E-5</v>
      </c>
    </row>
    <row r="491" spans="2:8" ht="12.95" customHeight="1">
      <c r="B491" s="222">
        <v>483</v>
      </c>
      <c r="C491" s="216" t="s">
        <v>1473</v>
      </c>
      <c r="D491" s="45" t="s">
        <v>1474</v>
      </c>
      <c r="E491" s="217" t="s">
        <v>682</v>
      </c>
      <c r="F491" s="218">
        <v>568</v>
      </c>
      <c r="G491" s="219">
        <v>0.38254800000000005</v>
      </c>
      <c r="H491" s="220">
        <v>5.5878639332514287E-5</v>
      </c>
    </row>
    <row r="492" spans="2:8" ht="12.95" customHeight="1">
      <c r="B492" s="222">
        <v>484</v>
      </c>
      <c r="C492" s="216" t="s">
        <v>1475</v>
      </c>
      <c r="D492" s="45" t="s">
        <v>1476</v>
      </c>
      <c r="E492" s="217" t="s">
        <v>651</v>
      </c>
      <c r="F492" s="218">
        <v>1384</v>
      </c>
      <c r="G492" s="219">
        <v>0.37713999999999998</v>
      </c>
      <c r="H492" s="220">
        <v>5.5088694851010692E-5</v>
      </c>
    </row>
    <row r="493" spans="2:8" ht="12.95" customHeight="1">
      <c r="B493" s="222">
        <v>485</v>
      </c>
      <c r="C493" s="216" t="s">
        <v>1477</v>
      </c>
      <c r="D493" s="45" t="s">
        <v>1478</v>
      </c>
      <c r="E493" s="217" t="s">
        <v>792</v>
      </c>
      <c r="F493" s="218">
        <v>92</v>
      </c>
      <c r="G493" s="219">
        <v>0.35659199999999996</v>
      </c>
      <c r="H493" s="220">
        <v>5.208725638837462E-5</v>
      </c>
    </row>
    <row r="494" spans="2:8" ht="12.95" customHeight="1">
      <c r="B494" s="222">
        <v>486</v>
      </c>
      <c r="C494" s="216" t="s">
        <v>1479</v>
      </c>
      <c r="D494" s="45" t="s">
        <v>1480</v>
      </c>
      <c r="E494" s="217" t="s">
        <v>797</v>
      </c>
      <c r="F494" s="218">
        <v>310</v>
      </c>
      <c r="G494" s="219">
        <v>0.33821000000000001</v>
      </c>
      <c r="H494" s="220" t="s">
        <v>1481</v>
      </c>
    </row>
    <row r="495" spans="2:8" ht="12.95" customHeight="1">
      <c r="B495" s="222">
        <v>487</v>
      </c>
      <c r="C495" s="216" t="s">
        <v>1482</v>
      </c>
      <c r="D495" s="45" t="s">
        <v>1483</v>
      </c>
      <c r="E495" s="217" t="s">
        <v>684</v>
      </c>
      <c r="F495" s="218">
        <v>5510</v>
      </c>
      <c r="G495" s="219">
        <v>0.33611000000000002</v>
      </c>
      <c r="H495" s="220" t="s">
        <v>1481</v>
      </c>
    </row>
    <row r="496" spans="2:8" ht="12.95" customHeight="1">
      <c r="B496" s="222">
        <v>488</v>
      </c>
      <c r="C496" s="216" t="s">
        <v>1484</v>
      </c>
      <c r="D496" s="45" t="s">
        <v>1485</v>
      </c>
      <c r="E496" s="217" t="s">
        <v>693</v>
      </c>
      <c r="F496" s="218">
        <v>283</v>
      </c>
      <c r="G496" s="219">
        <v>0.32601599999999997</v>
      </c>
      <c r="H496" s="220" t="s">
        <v>1481</v>
      </c>
    </row>
    <row r="497" spans="2:8" ht="12.95" customHeight="1">
      <c r="B497" s="222">
        <v>489</v>
      </c>
      <c r="C497" s="216" t="s">
        <v>1486</v>
      </c>
      <c r="D497" s="45" t="s">
        <v>1487</v>
      </c>
      <c r="E497" s="217" t="s">
        <v>797</v>
      </c>
      <c r="F497" s="218">
        <v>1346</v>
      </c>
      <c r="G497" s="219">
        <v>0.321021</v>
      </c>
      <c r="H497" s="220" t="s">
        <v>1481</v>
      </c>
    </row>
    <row r="498" spans="2:8" ht="12.95" customHeight="1">
      <c r="B498" s="222">
        <v>490</v>
      </c>
      <c r="C498" s="216" t="s">
        <v>1488</v>
      </c>
      <c r="D498" s="45" t="s">
        <v>1489</v>
      </c>
      <c r="E498" s="217" t="s">
        <v>659</v>
      </c>
      <c r="F498" s="218">
        <v>908</v>
      </c>
      <c r="G498" s="219">
        <v>0.32052400000000003</v>
      </c>
      <c r="H498" s="220" t="s">
        <v>1481</v>
      </c>
    </row>
    <row r="499" spans="2:8" ht="12.95" customHeight="1">
      <c r="B499" s="222">
        <v>491</v>
      </c>
      <c r="C499" s="216" t="s">
        <v>1490</v>
      </c>
      <c r="D499" s="45" t="s">
        <v>1491</v>
      </c>
      <c r="E499" s="217" t="s">
        <v>753</v>
      </c>
      <c r="F499" s="218">
        <v>1838</v>
      </c>
      <c r="G499" s="219">
        <v>0.31705499999999998</v>
      </c>
      <c r="H499" s="220" t="s">
        <v>1481</v>
      </c>
    </row>
    <row r="500" spans="2:8" ht="12.95" customHeight="1">
      <c r="B500" s="222">
        <v>492</v>
      </c>
      <c r="C500" s="216" t="s">
        <v>1492</v>
      </c>
      <c r="D500" s="45" t="s">
        <v>1493</v>
      </c>
      <c r="E500" s="217" t="s">
        <v>797</v>
      </c>
      <c r="F500" s="218">
        <v>1880</v>
      </c>
      <c r="G500" s="219">
        <v>0.31584000000000001</v>
      </c>
      <c r="H500" s="220" t="s">
        <v>1481</v>
      </c>
    </row>
    <row r="501" spans="2:8" ht="12.95" customHeight="1">
      <c r="B501" s="222">
        <v>493</v>
      </c>
      <c r="C501" s="216" t="s">
        <v>1494</v>
      </c>
      <c r="D501" s="45" t="s">
        <v>1495</v>
      </c>
      <c r="E501" s="217" t="s">
        <v>651</v>
      </c>
      <c r="F501" s="218">
        <v>118</v>
      </c>
      <c r="G501" s="219">
        <v>0.31417499999999998</v>
      </c>
      <c r="H501" s="220" t="s">
        <v>1481</v>
      </c>
    </row>
    <row r="502" spans="2:8" ht="12.95" customHeight="1">
      <c r="B502" s="222">
        <v>494</v>
      </c>
      <c r="C502" s="216" t="s">
        <v>1496</v>
      </c>
      <c r="D502" s="45" t="s">
        <v>1497</v>
      </c>
      <c r="E502" s="217" t="s">
        <v>639</v>
      </c>
      <c r="F502" s="218">
        <v>19302</v>
      </c>
      <c r="G502" s="219">
        <v>0.29918099999999997</v>
      </c>
      <c r="H502" s="220" t="s">
        <v>1481</v>
      </c>
    </row>
    <row r="503" spans="2:8" ht="12.95" customHeight="1">
      <c r="B503" s="222">
        <v>495</v>
      </c>
      <c r="C503" s="216" t="s">
        <v>1498</v>
      </c>
      <c r="D503" s="45" t="s">
        <v>1499</v>
      </c>
      <c r="E503" s="217" t="s">
        <v>643</v>
      </c>
      <c r="F503" s="218">
        <v>1135</v>
      </c>
      <c r="G503" s="219">
        <v>0.27864250000000002</v>
      </c>
      <c r="H503" s="220" t="s">
        <v>1481</v>
      </c>
    </row>
    <row r="504" spans="2:8" ht="12.95" customHeight="1">
      <c r="B504" s="222">
        <v>496</v>
      </c>
      <c r="C504" s="216" t="s">
        <v>15</v>
      </c>
      <c r="D504" s="45" t="s">
        <v>1500</v>
      </c>
      <c r="E504" s="217" t="s">
        <v>682</v>
      </c>
      <c r="F504" s="218">
        <v>128</v>
      </c>
      <c r="G504" s="219">
        <v>0.27360000000000001</v>
      </c>
      <c r="H504" s="220" t="s">
        <v>1481</v>
      </c>
    </row>
    <row r="505" spans="2:8" ht="12.95" customHeight="1">
      <c r="B505" s="222">
        <v>497</v>
      </c>
      <c r="C505" s="216" t="s">
        <v>1501</v>
      </c>
      <c r="D505" s="45" t="s">
        <v>1502</v>
      </c>
      <c r="E505" s="217" t="s">
        <v>639</v>
      </c>
      <c r="F505" s="218">
        <v>69</v>
      </c>
      <c r="G505" s="219">
        <v>0.26944499999999999</v>
      </c>
      <c r="H505" s="220" t="s">
        <v>1481</v>
      </c>
    </row>
    <row r="506" spans="2:8" ht="12.95" customHeight="1">
      <c r="B506" s="222">
        <v>498</v>
      </c>
      <c r="C506" s="216" t="s">
        <v>1503</v>
      </c>
      <c r="D506" s="45" t="s">
        <v>1504</v>
      </c>
      <c r="E506" s="217" t="s">
        <v>639</v>
      </c>
      <c r="F506" s="218">
        <v>939</v>
      </c>
      <c r="G506" s="219">
        <v>0.24930450000000001</v>
      </c>
      <c r="H506" s="220" t="s">
        <v>1481</v>
      </c>
    </row>
    <row r="507" spans="2:8" ht="12.95" customHeight="1">
      <c r="B507" s="222">
        <v>499</v>
      </c>
      <c r="C507" s="216" t="s">
        <v>1505</v>
      </c>
      <c r="D507" s="45" t="s">
        <v>1506</v>
      </c>
      <c r="E507" s="217" t="s">
        <v>657</v>
      </c>
      <c r="F507" s="218">
        <v>214</v>
      </c>
      <c r="G507" s="219">
        <v>0.22298799999999999</v>
      </c>
      <c r="H507" s="220" t="s">
        <v>1481</v>
      </c>
    </row>
    <row r="508" spans="2:8" ht="12.95" customHeight="1">
      <c r="B508" s="222">
        <v>500</v>
      </c>
      <c r="C508" s="223" t="s">
        <v>1507</v>
      </c>
      <c r="D508" s="45" t="s">
        <v>1508</v>
      </c>
      <c r="E508" s="224" t="s">
        <v>639</v>
      </c>
      <c r="F508" s="225">
        <v>10061</v>
      </c>
      <c r="G508" s="226">
        <v>0.12073200000000001</v>
      </c>
      <c r="H508" s="227" t="s">
        <v>1481</v>
      </c>
    </row>
    <row r="509" spans="2:8" ht="12.95" customHeight="1" thickBot="1">
      <c r="B509" s="228"/>
      <c r="C509" s="229"/>
      <c r="D509" s="50"/>
      <c r="E509" s="230"/>
      <c r="F509" s="231"/>
      <c r="G509" s="232"/>
      <c r="H509" s="233"/>
    </row>
    <row r="510" spans="2:8" ht="12.95" customHeight="1" thickBot="1">
      <c r="B510" s="236"/>
      <c r="C510" s="261"/>
      <c r="D510" s="62" t="s">
        <v>295</v>
      </c>
      <c r="E510" s="237"/>
      <c r="F510" s="262"/>
      <c r="G510" s="249">
        <v>6807.405416000006</v>
      </c>
      <c r="H510" s="263">
        <v>0.99435509277494138</v>
      </c>
    </row>
    <row r="511" spans="2:8" ht="12.95" customHeight="1">
      <c r="B511" s="235"/>
      <c r="C511" s="265"/>
      <c r="D511" s="180"/>
      <c r="E511" s="269"/>
      <c r="F511" s="270"/>
      <c r="G511" s="272"/>
      <c r="H511" s="274"/>
    </row>
    <row r="512" spans="2:8" ht="15">
      <c r="B512" s="267"/>
      <c r="C512" s="264"/>
      <c r="D512" s="268" t="s">
        <v>1509</v>
      </c>
      <c r="E512" s="265"/>
      <c r="F512" s="271"/>
      <c r="G512" s="273"/>
      <c r="H512" s="273"/>
    </row>
    <row r="513" spans="2:8" ht="12.95" customHeight="1" thickBot="1">
      <c r="B513" s="241">
        <f>B508+1</f>
        <v>501</v>
      </c>
      <c r="C513" s="265"/>
      <c r="D513" s="45" t="s">
        <v>1510</v>
      </c>
      <c r="E513" s="266" t="s">
        <v>875</v>
      </c>
      <c r="F513" s="243">
        <v>1183</v>
      </c>
      <c r="G513" s="244">
        <v>2.366E-2</v>
      </c>
      <c r="H513" s="245" t="s">
        <v>1481</v>
      </c>
    </row>
    <row r="514" spans="2:8" ht="15.75" thickBot="1">
      <c r="B514" s="236"/>
      <c r="C514" s="275"/>
      <c r="D514" s="237" t="s">
        <v>295</v>
      </c>
      <c r="E514" s="276"/>
      <c r="F514" s="238"/>
      <c r="G514" s="239">
        <f>+G513</f>
        <v>2.366E-2</v>
      </c>
      <c r="H514" s="240">
        <f>SUM(H513)</f>
        <v>0</v>
      </c>
    </row>
    <row r="515" spans="2:8" ht="12.95" customHeight="1">
      <c r="B515" s="241"/>
      <c r="C515" s="229"/>
      <c r="D515" s="45"/>
      <c r="E515" s="242"/>
      <c r="F515" s="243"/>
      <c r="G515" s="244"/>
      <c r="H515" s="245"/>
    </row>
    <row r="516" spans="2:8" ht="12.95" customHeight="1" thickBot="1">
      <c r="B516" s="241"/>
      <c r="C516" s="229"/>
      <c r="D516" s="50"/>
      <c r="E516" s="230"/>
      <c r="F516" s="231"/>
      <c r="G516" s="232"/>
      <c r="H516" s="234"/>
    </row>
    <row r="517" spans="2:8" ht="12.95" customHeight="1" thickBot="1">
      <c r="B517" s="73" t="s">
        <v>135</v>
      </c>
      <c r="C517" s="73"/>
      <c r="D517" s="237" t="s">
        <v>296</v>
      </c>
      <c r="E517" s="237"/>
      <c r="F517" s="246"/>
      <c r="G517" s="247">
        <v>38.621661269930804</v>
      </c>
      <c r="H517" s="248">
        <f>56.4145121795173%/100</f>
        <v>5.6414512179517309E-3</v>
      </c>
    </row>
    <row r="518" spans="2:8" ht="12.95" customHeight="1" thickBot="1">
      <c r="B518" s="73"/>
      <c r="C518" s="73"/>
      <c r="D518" s="237" t="s">
        <v>1522</v>
      </c>
      <c r="E518" s="237"/>
      <c r="F518" s="246"/>
      <c r="G518" s="249">
        <f>G517</f>
        <v>38.621661269930804</v>
      </c>
      <c r="H518" s="295">
        <f>H517</f>
        <v>5.6414512179517309E-3</v>
      </c>
    </row>
    <row r="519" spans="2:8" ht="15.75" thickBot="1">
      <c r="B519" s="277"/>
      <c r="C519" s="278"/>
      <c r="D519" s="268" t="s">
        <v>297</v>
      </c>
      <c r="E519" s="277"/>
      <c r="F519" s="277"/>
      <c r="G519" s="272">
        <f>G510+G514+G518</f>
        <v>6846.0507372699367</v>
      </c>
      <c r="H519" s="279">
        <f>H510+H514+H518</f>
        <v>0.99999654399289306</v>
      </c>
    </row>
    <row r="520" spans="2:8" ht="15">
      <c r="B520" s="280"/>
      <c r="C520" s="281"/>
      <c r="D520" s="294" t="s">
        <v>122</v>
      </c>
      <c r="E520" s="282"/>
      <c r="F520" s="282"/>
      <c r="G520" s="281"/>
      <c r="H520" s="283"/>
    </row>
    <row r="521" spans="2:8" ht="16.5" customHeight="1">
      <c r="B521" s="284"/>
      <c r="D521" s="315" t="s">
        <v>1511</v>
      </c>
      <c r="E521" s="315"/>
      <c r="F521" s="203"/>
      <c r="H521" s="285"/>
    </row>
    <row r="522" spans="2:8" ht="15">
      <c r="B522" s="284"/>
      <c r="D522" s="292" t="s">
        <v>1512</v>
      </c>
      <c r="E522" s="293"/>
      <c r="F522" s="203"/>
      <c r="H522" s="285"/>
    </row>
    <row r="523" spans="2:8">
      <c r="B523" s="284"/>
      <c r="D523" s="250"/>
      <c r="E523" s="203"/>
      <c r="F523" s="203"/>
      <c r="H523" s="285"/>
    </row>
    <row r="524" spans="2:8">
      <c r="B524" s="284"/>
      <c r="D524" s="250" t="s">
        <v>636</v>
      </c>
      <c r="E524" s="203"/>
      <c r="F524" s="203"/>
      <c r="H524" s="285"/>
    </row>
    <row r="525" spans="2:8">
      <c r="B525" s="284"/>
      <c r="D525" s="251" t="s">
        <v>123</v>
      </c>
      <c r="E525" s="252"/>
      <c r="F525" s="253"/>
      <c r="H525" s="285"/>
    </row>
    <row r="526" spans="2:8" ht="15">
      <c r="B526" s="284"/>
      <c r="D526" s="254" t="s">
        <v>124</v>
      </c>
      <c r="E526" s="251"/>
      <c r="F526" s="255" t="s">
        <v>125</v>
      </c>
      <c r="H526" s="285"/>
    </row>
    <row r="527" spans="2:8" ht="26.25" customHeight="1">
      <c r="B527" s="284"/>
      <c r="D527" s="316" t="s">
        <v>1521</v>
      </c>
      <c r="E527" s="316"/>
      <c r="F527" s="255"/>
      <c r="H527" s="285"/>
    </row>
    <row r="528" spans="2:8" ht="15">
      <c r="B528" s="284"/>
      <c r="D528" s="254" t="s">
        <v>1513</v>
      </c>
      <c r="E528" s="251"/>
      <c r="F528" s="256"/>
      <c r="H528" s="285"/>
    </row>
    <row r="529" spans="2:8" ht="15">
      <c r="B529" s="284"/>
      <c r="D529" s="254" t="s">
        <v>1514</v>
      </c>
      <c r="E529" s="251"/>
      <c r="F529" s="257">
        <v>29.087199999999999</v>
      </c>
      <c r="H529" s="285"/>
    </row>
    <row r="530" spans="2:8" ht="15">
      <c r="B530" s="284"/>
      <c r="D530" s="254" t="s">
        <v>1515</v>
      </c>
      <c r="E530" s="251"/>
      <c r="F530" s="257">
        <v>18.201699999999999</v>
      </c>
      <c r="H530" s="285"/>
    </row>
    <row r="531" spans="2:8" ht="15">
      <c r="B531" s="284"/>
      <c r="D531" s="254" t="s">
        <v>1516</v>
      </c>
      <c r="E531" s="251"/>
      <c r="F531" s="257">
        <v>29.380700000000001</v>
      </c>
      <c r="H531" s="285"/>
    </row>
    <row r="532" spans="2:8" ht="15">
      <c r="B532" s="284"/>
      <c r="D532" s="254" t="s">
        <v>1517</v>
      </c>
      <c r="E532" s="251"/>
      <c r="F532" s="257">
        <v>18.385899999999999</v>
      </c>
      <c r="H532" s="285"/>
    </row>
    <row r="533" spans="2:8" ht="15">
      <c r="B533" s="284"/>
      <c r="D533" s="254" t="s">
        <v>540</v>
      </c>
      <c r="E533" s="251"/>
      <c r="F533" s="257"/>
      <c r="H533" s="285"/>
    </row>
    <row r="534" spans="2:8" ht="15">
      <c r="B534" s="284"/>
      <c r="D534" s="254" t="s">
        <v>1514</v>
      </c>
      <c r="E534" s="251"/>
      <c r="F534" s="257">
        <v>28.443000000000001</v>
      </c>
      <c r="H534" s="285"/>
    </row>
    <row r="535" spans="2:8" ht="15">
      <c r="B535" s="284"/>
      <c r="D535" s="254" t="s">
        <v>1515</v>
      </c>
      <c r="E535" s="251"/>
      <c r="F535" s="257">
        <v>17.7986</v>
      </c>
      <c r="H535" s="285"/>
    </row>
    <row r="536" spans="2:8" ht="15">
      <c r="B536" s="284"/>
      <c r="D536" s="254" t="s">
        <v>1516</v>
      </c>
      <c r="E536" s="251"/>
      <c r="F536" s="257">
        <v>28.7469</v>
      </c>
      <c r="H536" s="285"/>
    </row>
    <row r="537" spans="2:8" ht="15">
      <c r="B537" s="284"/>
      <c r="D537" s="254" t="s">
        <v>1517</v>
      </c>
      <c r="E537" s="251"/>
      <c r="F537" s="257">
        <v>17.988900000000001</v>
      </c>
      <c r="H537" s="285"/>
    </row>
    <row r="538" spans="2:8" ht="15">
      <c r="B538" s="284"/>
      <c r="D538" s="254" t="s">
        <v>294</v>
      </c>
      <c r="E538" s="251"/>
      <c r="F538" s="255" t="s">
        <v>125</v>
      </c>
      <c r="H538" s="285"/>
    </row>
    <row r="539" spans="2:8" ht="15">
      <c r="B539" s="284"/>
      <c r="D539" s="254" t="s">
        <v>127</v>
      </c>
      <c r="E539" s="251"/>
      <c r="F539" s="255" t="s">
        <v>125</v>
      </c>
      <c r="H539" s="285"/>
    </row>
    <row r="540" spans="2:8" ht="15">
      <c r="B540" s="284"/>
      <c r="D540" s="254" t="s">
        <v>128</v>
      </c>
      <c r="E540" s="251"/>
      <c r="F540" s="258">
        <v>4.2962888833655032E-2</v>
      </c>
      <c r="H540" s="285"/>
    </row>
    <row r="541" spans="2:8" ht="15">
      <c r="B541" s="284"/>
      <c r="D541" s="254" t="s">
        <v>129</v>
      </c>
      <c r="E541" s="259"/>
      <c r="F541" s="255" t="s">
        <v>125</v>
      </c>
      <c r="H541" s="285"/>
    </row>
    <row r="542" spans="2:8" ht="15.75" thickBot="1">
      <c r="B542" s="286"/>
      <c r="C542" s="287"/>
      <c r="D542" s="288" t="s">
        <v>130</v>
      </c>
      <c r="E542" s="289"/>
      <c r="F542" s="290" t="s">
        <v>125</v>
      </c>
      <c r="G542" s="287"/>
      <c r="H542" s="291"/>
    </row>
  </sheetData>
  <mergeCells count="4">
    <mergeCell ref="C1:G1"/>
    <mergeCell ref="C2:G2"/>
    <mergeCell ref="D521:E521"/>
    <mergeCell ref="D527:E527"/>
  </mergeCells>
  <pageMargins left="0" right="0" top="0" bottom="0.68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view="pageBreakPreview" topLeftCell="A3" zoomScale="85" zoomScaleNormal="85" zoomScaleSheetLayoutView="85" workbookViewId="0">
      <selection activeCell="A3" sqref="A3"/>
    </sheetView>
  </sheetViews>
  <sheetFormatPr defaultRowHeight="15"/>
  <cols>
    <col min="2" max="2" width="7.140625" customWidth="1"/>
    <col min="3" max="3" width="13.7109375" bestFit="1" customWidth="1"/>
    <col min="4" max="4" width="68.85546875" customWidth="1"/>
    <col min="5" max="5" width="25.85546875" bestFit="1" customWidth="1"/>
    <col min="6" max="6" width="12.85546875" bestFit="1" customWidth="1"/>
    <col min="7" max="7" width="15.85546875" customWidth="1"/>
    <col min="8" max="8" width="9.28515625" bestFit="1" customWidth="1"/>
    <col min="9" max="9" width="2" customWidth="1"/>
  </cols>
  <sheetData>
    <row r="1" spans="2:8" ht="18.75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189</v>
      </c>
      <c r="C2" s="300"/>
      <c r="D2" s="300"/>
      <c r="E2" s="300"/>
      <c r="F2" s="300"/>
      <c r="G2" s="300"/>
      <c r="H2" s="300"/>
    </row>
    <row r="3" spans="2:8" ht="30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3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62</v>
      </c>
      <c r="D6" s="48" t="s">
        <v>356</v>
      </c>
      <c r="E6" s="48" t="s">
        <v>63</v>
      </c>
      <c r="F6" s="52">
        <v>1742059</v>
      </c>
      <c r="G6" s="117">
        <v>6422.9715329999999</v>
      </c>
      <c r="H6" s="36">
        <v>7.3301522172845898E-2</v>
      </c>
    </row>
    <row r="7" spans="2:8" ht="15.75">
      <c r="B7" s="44">
        <v>2</v>
      </c>
      <c r="C7" s="48" t="s">
        <v>609</v>
      </c>
      <c r="D7" s="48" t="s">
        <v>409</v>
      </c>
      <c r="E7" s="48" t="s">
        <v>67</v>
      </c>
      <c r="F7" s="52">
        <v>1810424</v>
      </c>
      <c r="G7" s="117">
        <v>6392.6071439999996</v>
      </c>
      <c r="H7" s="36">
        <v>7.2954991611078185E-2</v>
      </c>
    </row>
    <row r="8" spans="2:8" ht="15.75">
      <c r="B8" s="44">
        <v>3</v>
      </c>
      <c r="C8" s="48" t="s">
        <v>65</v>
      </c>
      <c r="D8" s="48" t="s">
        <v>414</v>
      </c>
      <c r="E8" s="48" t="s">
        <v>66</v>
      </c>
      <c r="F8" s="52">
        <v>302087</v>
      </c>
      <c r="G8" s="117">
        <v>5958.8171185000001</v>
      </c>
      <c r="H8" s="36">
        <v>6.8004406199142567E-2</v>
      </c>
    </row>
    <row r="9" spans="2:8" ht="15.75">
      <c r="B9" s="44">
        <v>4</v>
      </c>
      <c r="C9" s="48" t="s">
        <v>68</v>
      </c>
      <c r="D9" s="48" t="s">
        <v>346</v>
      </c>
      <c r="E9" s="48" t="s">
        <v>69</v>
      </c>
      <c r="F9" s="52">
        <v>491521</v>
      </c>
      <c r="G9" s="117">
        <v>5583.1870389999995</v>
      </c>
      <c r="H9" s="36">
        <v>6.3717565371685769E-2</v>
      </c>
    </row>
    <row r="10" spans="2:8" ht="15.75">
      <c r="B10" s="44">
        <v>5</v>
      </c>
      <c r="C10" s="48" t="s">
        <v>70</v>
      </c>
      <c r="D10" s="48" t="s">
        <v>351</v>
      </c>
      <c r="E10" s="48" t="s">
        <v>67</v>
      </c>
      <c r="F10" s="52">
        <v>585654</v>
      </c>
      <c r="G10" s="117">
        <v>5573.0834639999994</v>
      </c>
      <c r="H10" s="36">
        <v>6.3602259329446215E-2</v>
      </c>
    </row>
    <row r="11" spans="2:8" ht="15.75">
      <c r="B11" s="44">
        <v>6</v>
      </c>
      <c r="C11" s="48" t="s">
        <v>64</v>
      </c>
      <c r="D11" s="48" t="s">
        <v>412</v>
      </c>
      <c r="E11" s="48" t="s">
        <v>349</v>
      </c>
      <c r="F11" s="52">
        <v>515289</v>
      </c>
      <c r="G11" s="117">
        <v>4591.9979235000001</v>
      </c>
      <c r="H11" s="36">
        <v>5.240571842451875E-2</v>
      </c>
    </row>
    <row r="12" spans="2:8" ht="15.75">
      <c r="B12" s="44">
        <v>7</v>
      </c>
      <c r="C12" s="48" t="s">
        <v>72</v>
      </c>
      <c r="D12" s="48" t="s">
        <v>427</v>
      </c>
      <c r="E12" s="48" t="s">
        <v>66</v>
      </c>
      <c r="F12" s="52">
        <v>159945</v>
      </c>
      <c r="G12" s="117">
        <v>4091.7929625000002</v>
      </c>
      <c r="H12" s="36">
        <v>4.6697179183557272E-2</v>
      </c>
    </row>
    <row r="13" spans="2:8" ht="15.75">
      <c r="B13" s="44">
        <v>8</v>
      </c>
      <c r="C13" s="48" t="s">
        <v>71</v>
      </c>
      <c r="D13" s="48" t="s">
        <v>484</v>
      </c>
      <c r="E13" s="48" t="s">
        <v>405</v>
      </c>
      <c r="F13" s="52">
        <v>255421</v>
      </c>
      <c r="G13" s="117">
        <v>3817.6499764999999</v>
      </c>
      <c r="H13" s="36">
        <v>4.3568549691185336E-2</v>
      </c>
    </row>
    <row r="14" spans="2:8" ht="15.75">
      <c r="B14" s="44">
        <v>9</v>
      </c>
      <c r="C14" s="48" t="s">
        <v>602</v>
      </c>
      <c r="D14" s="48" t="s">
        <v>73</v>
      </c>
      <c r="E14" s="48" t="s">
        <v>67</v>
      </c>
      <c r="F14" s="52">
        <v>966966</v>
      </c>
      <c r="G14" s="117">
        <v>3015.4834710000005</v>
      </c>
      <c r="H14" s="36">
        <v>3.4413904432815556E-2</v>
      </c>
    </row>
    <row r="15" spans="2:8" ht="15.75">
      <c r="B15" s="44">
        <v>10</v>
      </c>
      <c r="C15" s="48" t="s">
        <v>76</v>
      </c>
      <c r="D15" s="48" t="s">
        <v>357</v>
      </c>
      <c r="E15" s="48" t="s">
        <v>77</v>
      </c>
      <c r="F15" s="52">
        <v>561933</v>
      </c>
      <c r="G15" s="117">
        <v>2784.6589814999998</v>
      </c>
      <c r="H15" s="36">
        <v>3.1779642962374732E-2</v>
      </c>
    </row>
    <row r="16" spans="2:8" ht="15.75">
      <c r="B16" s="44">
        <v>11</v>
      </c>
      <c r="C16" s="48" t="s">
        <v>570</v>
      </c>
      <c r="D16" s="48" t="s">
        <v>359</v>
      </c>
      <c r="E16" s="48" t="s">
        <v>67</v>
      </c>
      <c r="F16" s="52">
        <v>525261</v>
      </c>
      <c r="G16" s="117">
        <v>2638.9112639999998</v>
      </c>
      <c r="H16" s="36">
        <v>3.0116311669206454E-2</v>
      </c>
    </row>
    <row r="17" spans="2:8" ht="15.75">
      <c r="B17" s="44">
        <v>12</v>
      </c>
      <c r="C17" s="48" t="s">
        <v>83</v>
      </c>
      <c r="D17" s="48" t="s">
        <v>417</v>
      </c>
      <c r="E17" s="48" t="s">
        <v>84</v>
      </c>
      <c r="F17" s="52">
        <v>235408</v>
      </c>
      <c r="G17" s="117">
        <v>1945.7648240000001</v>
      </c>
      <c r="H17" s="36">
        <v>2.2205847037743611E-2</v>
      </c>
    </row>
    <row r="18" spans="2:8" ht="15.75">
      <c r="B18" s="44">
        <v>13</v>
      </c>
      <c r="C18" s="48" t="s">
        <v>75</v>
      </c>
      <c r="D18" s="48" t="s">
        <v>426</v>
      </c>
      <c r="E18" s="48" t="s">
        <v>369</v>
      </c>
      <c r="F18" s="52">
        <v>561293</v>
      </c>
      <c r="G18" s="117">
        <v>1915.9736555000002</v>
      </c>
      <c r="H18" s="36">
        <v>2.1865858297775185E-2</v>
      </c>
    </row>
    <row r="19" spans="2:8" ht="15.75">
      <c r="B19" s="44">
        <v>14</v>
      </c>
      <c r="C19" s="48" t="s">
        <v>78</v>
      </c>
      <c r="D19" s="48" t="s">
        <v>355</v>
      </c>
      <c r="E19" s="48" t="s">
        <v>77</v>
      </c>
      <c r="F19" s="52">
        <v>144226</v>
      </c>
      <c r="G19" s="117">
        <v>1780.3978569999999</v>
      </c>
      <c r="H19" s="36">
        <v>2.0318613015931734E-2</v>
      </c>
    </row>
    <row r="20" spans="2:8" ht="15.75">
      <c r="B20" s="44">
        <v>15</v>
      </c>
      <c r="C20" s="48" t="s">
        <v>86</v>
      </c>
      <c r="D20" s="48" t="s">
        <v>358</v>
      </c>
      <c r="E20" s="48" t="s">
        <v>67</v>
      </c>
      <c r="F20" s="52">
        <v>134180</v>
      </c>
      <c r="G20" s="117">
        <v>1695.90102</v>
      </c>
      <c r="H20" s="36">
        <v>1.9354301289020201E-2</v>
      </c>
    </row>
    <row r="21" spans="2:8" ht="15.75">
      <c r="B21" s="44">
        <v>16</v>
      </c>
      <c r="C21" s="48" t="s">
        <v>74</v>
      </c>
      <c r="D21" s="48" t="s">
        <v>416</v>
      </c>
      <c r="E21" s="48" t="s">
        <v>63</v>
      </c>
      <c r="F21" s="52">
        <v>221620</v>
      </c>
      <c r="G21" s="117">
        <v>1684.5336199999999</v>
      </c>
      <c r="H21" s="36">
        <v>1.9224571969986708E-2</v>
      </c>
    </row>
    <row r="22" spans="2:8" ht="15.75">
      <c r="B22" s="44">
        <v>17</v>
      </c>
      <c r="C22" s="48" t="s">
        <v>79</v>
      </c>
      <c r="D22" s="48" t="s">
        <v>362</v>
      </c>
      <c r="E22" s="48" t="s">
        <v>80</v>
      </c>
      <c r="F22" s="52">
        <v>432932</v>
      </c>
      <c r="G22" s="117">
        <v>1526.9511640000001</v>
      </c>
      <c r="H22" s="36">
        <v>1.7426177903752955E-2</v>
      </c>
    </row>
    <row r="23" spans="2:8" ht="15.75">
      <c r="B23" s="44">
        <v>18</v>
      </c>
      <c r="C23" s="48" t="s">
        <v>100</v>
      </c>
      <c r="D23" s="48" t="s">
        <v>366</v>
      </c>
      <c r="E23" s="48" t="s">
        <v>77</v>
      </c>
      <c r="F23" s="52">
        <v>41515</v>
      </c>
      <c r="G23" s="117">
        <v>1382.3664699999999</v>
      </c>
      <c r="H23" s="36">
        <v>1.5776119500310996E-2</v>
      </c>
    </row>
    <row r="24" spans="2:8" ht="15.75">
      <c r="B24" s="44">
        <v>19</v>
      </c>
      <c r="C24" s="48" t="s">
        <v>108</v>
      </c>
      <c r="D24" s="48" t="s">
        <v>429</v>
      </c>
      <c r="E24" s="48" t="s">
        <v>66</v>
      </c>
      <c r="F24" s="52">
        <v>84511</v>
      </c>
      <c r="G24" s="117">
        <v>1349.556159</v>
      </c>
      <c r="H24" s="36">
        <v>1.540167509760614E-2</v>
      </c>
    </row>
    <row r="25" spans="2:8" ht="15.75">
      <c r="B25" s="44">
        <v>20</v>
      </c>
      <c r="C25" s="48" t="s">
        <v>92</v>
      </c>
      <c r="D25" s="48" t="s">
        <v>421</v>
      </c>
      <c r="E25" s="48" t="s">
        <v>84</v>
      </c>
      <c r="F25" s="52">
        <v>39716</v>
      </c>
      <c r="G25" s="117">
        <v>1289.260792</v>
      </c>
      <c r="H25" s="36">
        <v>1.4713560233891957E-2</v>
      </c>
    </row>
    <row r="26" spans="2:8" ht="15.75">
      <c r="B26" s="44">
        <v>21</v>
      </c>
      <c r="C26" s="48" t="s">
        <v>185</v>
      </c>
      <c r="D26" s="48" t="s">
        <v>401</v>
      </c>
      <c r="E26" s="48" t="s">
        <v>66</v>
      </c>
      <c r="F26" s="52">
        <v>47134</v>
      </c>
      <c r="G26" s="117">
        <v>1222.443857</v>
      </c>
      <c r="H26" s="36">
        <v>1.3951018625656541E-2</v>
      </c>
    </row>
    <row r="27" spans="2:8" ht="15.75">
      <c r="B27" s="44">
        <v>22</v>
      </c>
      <c r="C27" s="48" t="s">
        <v>99</v>
      </c>
      <c r="D27" s="48" t="s">
        <v>424</v>
      </c>
      <c r="E27" s="48" t="s">
        <v>77</v>
      </c>
      <c r="F27" s="52">
        <v>37562</v>
      </c>
      <c r="G27" s="117">
        <v>1166.9198730000001</v>
      </c>
      <c r="H27" s="36">
        <v>1.3317356694665584E-2</v>
      </c>
    </row>
    <row r="28" spans="2:8" ht="15.75">
      <c r="B28" s="44">
        <v>23</v>
      </c>
      <c r="C28" s="48" t="s">
        <v>93</v>
      </c>
      <c r="D28" s="48" t="s">
        <v>353</v>
      </c>
      <c r="E28" s="48" t="s">
        <v>66</v>
      </c>
      <c r="F28" s="52">
        <v>205100</v>
      </c>
      <c r="G28" s="117">
        <v>1138.7152000000001</v>
      </c>
      <c r="H28" s="36">
        <v>1.2995473676398224E-2</v>
      </c>
    </row>
    <row r="29" spans="2:8" ht="15.75">
      <c r="B29" s="44">
        <v>24</v>
      </c>
      <c r="C29" s="48" t="s">
        <v>136</v>
      </c>
      <c r="D29" s="48" t="s">
        <v>410</v>
      </c>
      <c r="E29" s="48" t="s">
        <v>67</v>
      </c>
      <c r="F29" s="52">
        <v>134926</v>
      </c>
      <c r="G29" s="117">
        <v>1082.7136869999999</v>
      </c>
      <c r="H29" s="36">
        <v>1.2356361993310149E-2</v>
      </c>
    </row>
    <row r="30" spans="2:8" ht="15.75">
      <c r="B30" s="44">
        <v>25</v>
      </c>
      <c r="C30" s="48" t="s">
        <v>110</v>
      </c>
      <c r="D30" s="48" t="s">
        <v>393</v>
      </c>
      <c r="E30" s="48" t="s">
        <v>84</v>
      </c>
      <c r="F30" s="52">
        <v>75009</v>
      </c>
      <c r="G30" s="117">
        <v>1071.0910154999999</v>
      </c>
      <c r="H30" s="36">
        <v>1.2223719413736544E-2</v>
      </c>
    </row>
    <row r="31" spans="2:8" ht="15.75">
      <c r="B31" s="44">
        <v>26</v>
      </c>
      <c r="C31" s="48" t="s">
        <v>342</v>
      </c>
      <c r="D31" s="48" t="s">
        <v>347</v>
      </c>
      <c r="E31" s="48" t="s">
        <v>63</v>
      </c>
      <c r="F31" s="52">
        <v>141489</v>
      </c>
      <c r="G31" s="117">
        <v>1064.4217470000001</v>
      </c>
      <c r="H31" s="36">
        <v>1.2147607051986583E-2</v>
      </c>
    </row>
    <row r="32" spans="2:8" ht="15.75">
      <c r="B32" s="44">
        <v>27</v>
      </c>
      <c r="C32" s="48" t="s">
        <v>85</v>
      </c>
      <c r="D32" s="48" t="s">
        <v>430</v>
      </c>
      <c r="E32" s="48" t="s">
        <v>77</v>
      </c>
      <c r="F32" s="52">
        <v>41930</v>
      </c>
      <c r="G32" s="117">
        <v>1019.926285</v>
      </c>
      <c r="H32" s="36">
        <v>1.1639807028644329E-2</v>
      </c>
    </row>
    <row r="33" spans="2:8" ht="15.75">
      <c r="B33" s="44">
        <v>28</v>
      </c>
      <c r="C33" s="48" t="s">
        <v>96</v>
      </c>
      <c r="D33" s="48" t="s">
        <v>419</v>
      </c>
      <c r="E33" s="48" t="s">
        <v>84</v>
      </c>
      <c r="F33" s="52">
        <v>158785</v>
      </c>
      <c r="G33" s="117">
        <v>994.62923999999998</v>
      </c>
      <c r="H33" s="36">
        <v>1.1351107025001484E-2</v>
      </c>
    </row>
    <row r="34" spans="2:8" ht="15.75">
      <c r="B34" s="44">
        <v>29</v>
      </c>
      <c r="C34" s="48" t="s">
        <v>103</v>
      </c>
      <c r="D34" s="48" t="s">
        <v>493</v>
      </c>
      <c r="E34" s="48" t="s">
        <v>89</v>
      </c>
      <c r="F34" s="52">
        <v>689013</v>
      </c>
      <c r="G34" s="117">
        <v>950.83794</v>
      </c>
      <c r="H34" s="36">
        <v>1.0851343180270812E-2</v>
      </c>
    </row>
    <row r="35" spans="2:8" ht="15.75">
      <c r="B35" s="44">
        <v>30</v>
      </c>
      <c r="C35" s="48" t="s">
        <v>88</v>
      </c>
      <c r="D35" s="48" t="s">
        <v>428</v>
      </c>
      <c r="E35" s="48" t="s">
        <v>89</v>
      </c>
      <c r="F35" s="52">
        <v>645958</v>
      </c>
      <c r="G35" s="117">
        <v>930.17952000000002</v>
      </c>
      <c r="H35" s="36">
        <v>1.0615581021913763E-2</v>
      </c>
    </row>
    <row r="36" spans="2:8" ht="15.75">
      <c r="B36" s="44">
        <v>31</v>
      </c>
      <c r="C36" s="48" t="s">
        <v>97</v>
      </c>
      <c r="D36" s="48" t="s">
        <v>399</v>
      </c>
      <c r="E36" s="48" t="s">
        <v>91</v>
      </c>
      <c r="F36" s="52">
        <v>31822</v>
      </c>
      <c r="G36" s="117">
        <v>851.57263099999989</v>
      </c>
      <c r="H36" s="36">
        <v>9.7184877392535694E-3</v>
      </c>
    </row>
    <row r="37" spans="2:8" ht="15.75">
      <c r="B37" s="44">
        <v>32</v>
      </c>
      <c r="C37" s="48" t="s">
        <v>81</v>
      </c>
      <c r="D37" s="48" t="s">
        <v>354</v>
      </c>
      <c r="E37" s="48" t="s">
        <v>82</v>
      </c>
      <c r="F37" s="52">
        <v>208395</v>
      </c>
      <c r="G37" s="117">
        <v>832.32962999999995</v>
      </c>
      <c r="H37" s="36">
        <v>9.4988789090997231E-3</v>
      </c>
    </row>
    <row r="38" spans="2:8" ht="15.75">
      <c r="B38" s="44">
        <v>33</v>
      </c>
      <c r="C38" s="48" t="s">
        <v>87</v>
      </c>
      <c r="D38" s="48" t="s">
        <v>364</v>
      </c>
      <c r="E38" s="48" t="s">
        <v>365</v>
      </c>
      <c r="F38" s="52">
        <v>204608</v>
      </c>
      <c r="G38" s="117">
        <v>785.38780799999995</v>
      </c>
      <c r="H38" s="36">
        <v>8.9631600461889879E-3</v>
      </c>
    </row>
    <row r="39" spans="2:8" ht="15.75">
      <c r="B39" s="44">
        <v>34</v>
      </c>
      <c r="C39" s="48" t="s">
        <v>94</v>
      </c>
      <c r="D39" s="48" t="s">
        <v>489</v>
      </c>
      <c r="E39" s="48" t="s">
        <v>95</v>
      </c>
      <c r="F39" s="52">
        <v>282656</v>
      </c>
      <c r="G39" s="117">
        <v>749.74504000000002</v>
      </c>
      <c r="H39" s="36">
        <v>8.5563905104016642E-3</v>
      </c>
    </row>
    <row r="40" spans="2:8" ht="15.75">
      <c r="B40" s="44">
        <v>35</v>
      </c>
      <c r="C40" s="48" t="s">
        <v>119</v>
      </c>
      <c r="D40" s="48" t="s">
        <v>425</v>
      </c>
      <c r="E40" s="48" t="s">
        <v>106</v>
      </c>
      <c r="F40" s="52">
        <v>347465</v>
      </c>
      <c r="G40" s="117">
        <v>745.31242499999996</v>
      </c>
      <c r="H40" s="36">
        <v>8.5058037336991944E-3</v>
      </c>
    </row>
    <row r="41" spans="2:8" ht="15.75">
      <c r="B41" s="44">
        <v>36</v>
      </c>
      <c r="C41" s="48" t="s">
        <v>90</v>
      </c>
      <c r="D41" s="48" t="s">
        <v>418</v>
      </c>
      <c r="E41" s="48" t="s">
        <v>91</v>
      </c>
      <c r="F41" s="52">
        <v>19888</v>
      </c>
      <c r="G41" s="117">
        <v>673.21874400000002</v>
      </c>
      <c r="H41" s="36">
        <v>7.6830417878938255E-3</v>
      </c>
    </row>
    <row r="42" spans="2:8" ht="15.75">
      <c r="B42" s="44">
        <v>37</v>
      </c>
      <c r="C42" s="48" t="s">
        <v>98</v>
      </c>
      <c r="D42" s="48" t="s">
        <v>352</v>
      </c>
      <c r="E42" s="48" t="s">
        <v>69</v>
      </c>
      <c r="F42" s="52">
        <v>415863</v>
      </c>
      <c r="G42" s="117">
        <v>654.36043050000001</v>
      </c>
      <c r="H42" s="36">
        <v>7.4678231654757565E-3</v>
      </c>
    </row>
    <row r="43" spans="2:8" ht="15.75">
      <c r="B43" s="44">
        <v>38</v>
      </c>
      <c r="C43" s="48" t="s">
        <v>139</v>
      </c>
      <c r="D43" s="48" t="s">
        <v>385</v>
      </c>
      <c r="E43" s="48" t="s">
        <v>140</v>
      </c>
      <c r="F43" s="52">
        <v>171165</v>
      </c>
      <c r="G43" s="117">
        <v>651.71073750000005</v>
      </c>
      <c r="H43" s="36">
        <v>7.4375838083195192E-3</v>
      </c>
    </row>
    <row r="44" spans="2:8" ht="15.75">
      <c r="B44" s="44">
        <v>39</v>
      </c>
      <c r="C44" s="48" t="s">
        <v>102</v>
      </c>
      <c r="D44" s="48" t="s">
        <v>423</v>
      </c>
      <c r="E44" s="48" t="s">
        <v>395</v>
      </c>
      <c r="F44" s="52">
        <v>145382</v>
      </c>
      <c r="G44" s="117">
        <v>646.65913599999999</v>
      </c>
      <c r="H44" s="36">
        <v>7.3799329099061986E-3</v>
      </c>
    </row>
    <row r="45" spans="2:8" ht="15.75">
      <c r="B45" s="44">
        <v>40</v>
      </c>
      <c r="C45" s="48" t="s">
        <v>112</v>
      </c>
      <c r="D45" s="48" t="s">
        <v>113</v>
      </c>
      <c r="E45" s="48" t="s">
        <v>67</v>
      </c>
      <c r="F45" s="52">
        <v>58694</v>
      </c>
      <c r="G45" s="117">
        <v>636.18426599999998</v>
      </c>
      <c r="H45" s="36">
        <v>7.2603895005017276E-3</v>
      </c>
    </row>
    <row r="46" spans="2:8" ht="15.75">
      <c r="B46" s="44">
        <v>41</v>
      </c>
      <c r="C46" s="48" t="s">
        <v>105</v>
      </c>
      <c r="D46" s="48" t="s">
        <v>350</v>
      </c>
      <c r="E46" s="48" t="s">
        <v>106</v>
      </c>
      <c r="F46" s="52">
        <v>402465</v>
      </c>
      <c r="G46" s="117">
        <v>634.08360749999997</v>
      </c>
      <c r="H46" s="36">
        <v>7.2364159448313967E-3</v>
      </c>
    </row>
    <row r="47" spans="2:8" ht="15.75">
      <c r="B47" s="44">
        <v>42</v>
      </c>
      <c r="C47" s="48" t="s">
        <v>107</v>
      </c>
      <c r="D47" s="48" t="s">
        <v>420</v>
      </c>
      <c r="E47" s="48" t="s">
        <v>91</v>
      </c>
      <c r="F47" s="52">
        <v>240402</v>
      </c>
      <c r="G47" s="117">
        <v>550.15997700000003</v>
      </c>
      <c r="H47" s="36">
        <v>6.2786458799455325E-3</v>
      </c>
    </row>
    <row r="48" spans="2:8" ht="15.75">
      <c r="B48" s="44">
        <v>43</v>
      </c>
      <c r="C48" s="48" t="s">
        <v>116</v>
      </c>
      <c r="D48" s="48" t="s">
        <v>348</v>
      </c>
      <c r="E48" s="48" t="s">
        <v>349</v>
      </c>
      <c r="F48" s="52">
        <v>80734</v>
      </c>
      <c r="G48" s="117">
        <v>521.54164000000003</v>
      </c>
      <c r="H48" s="36">
        <v>5.952041962525449E-3</v>
      </c>
    </row>
    <row r="49" spans="2:12" ht="15.75">
      <c r="B49" s="44">
        <v>44</v>
      </c>
      <c r="C49" s="48" t="s">
        <v>610</v>
      </c>
      <c r="D49" s="48" t="s">
        <v>114</v>
      </c>
      <c r="E49" s="48" t="s">
        <v>67</v>
      </c>
      <c r="F49" s="52">
        <v>233115</v>
      </c>
      <c r="G49" s="117">
        <v>510.75496500000003</v>
      </c>
      <c r="H49" s="36">
        <v>5.8289401096491876E-3</v>
      </c>
    </row>
    <row r="50" spans="2:12" ht="15.75">
      <c r="B50" s="44">
        <v>45</v>
      </c>
      <c r="C50" s="48" t="s">
        <v>101</v>
      </c>
      <c r="D50" s="48" t="s">
        <v>488</v>
      </c>
      <c r="E50" s="48" t="s">
        <v>89</v>
      </c>
      <c r="F50" s="52">
        <v>566544</v>
      </c>
      <c r="G50" s="117">
        <v>465.41589600000003</v>
      </c>
      <c r="H50" s="36">
        <v>5.3115125055371998E-3</v>
      </c>
    </row>
    <row r="51" spans="2:12" ht="15.75">
      <c r="B51" s="44">
        <v>46</v>
      </c>
      <c r="C51" s="48" t="s">
        <v>109</v>
      </c>
      <c r="D51" s="48" t="s">
        <v>368</v>
      </c>
      <c r="E51" s="48" t="s">
        <v>369</v>
      </c>
      <c r="F51" s="52">
        <v>177677</v>
      </c>
      <c r="G51" s="117">
        <v>427.40202350000004</v>
      </c>
      <c r="H51" s="36">
        <v>4.877682976071265E-3</v>
      </c>
    </row>
    <row r="52" spans="2:12" ht="15.75">
      <c r="B52" s="44">
        <v>47</v>
      </c>
      <c r="C52" s="48" t="s">
        <v>111</v>
      </c>
      <c r="D52" s="48" t="s">
        <v>415</v>
      </c>
      <c r="E52" s="48" t="s">
        <v>91</v>
      </c>
      <c r="F52" s="52">
        <v>29263</v>
      </c>
      <c r="G52" s="117">
        <v>409.72589450000004</v>
      </c>
      <c r="H52" s="36">
        <v>4.6759559163814324E-3</v>
      </c>
    </row>
    <row r="53" spans="2:12" ht="15.75">
      <c r="B53" s="44">
        <v>48</v>
      </c>
      <c r="C53" s="48" t="s">
        <v>54</v>
      </c>
      <c r="D53" s="48" t="s">
        <v>518</v>
      </c>
      <c r="E53" s="48" t="s">
        <v>365</v>
      </c>
      <c r="F53" s="52">
        <v>247920</v>
      </c>
      <c r="G53" s="117">
        <v>359.48399999999998</v>
      </c>
      <c r="H53" s="36">
        <v>4.1025753051213672E-3</v>
      </c>
    </row>
    <row r="54" spans="2:12" ht="15.75">
      <c r="B54" s="44">
        <v>49</v>
      </c>
      <c r="C54" s="48" t="s">
        <v>117</v>
      </c>
      <c r="D54" s="48" t="s">
        <v>360</v>
      </c>
      <c r="E54" s="48" t="s">
        <v>361</v>
      </c>
      <c r="F54" s="52">
        <v>139934</v>
      </c>
      <c r="G54" s="117">
        <v>192.269316</v>
      </c>
      <c r="H54" s="36">
        <v>2.1942543972866017E-3</v>
      </c>
    </row>
    <row r="55" spans="2:12" ht="16.5" thickBot="1">
      <c r="B55" s="44">
        <v>50</v>
      </c>
      <c r="C55" s="48" t="s">
        <v>104</v>
      </c>
      <c r="D55" s="48" t="s">
        <v>367</v>
      </c>
      <c r="E55" s="48" t="s">
        <v>82</v>
      </c>
      <c r="F55" s="52">
        <v>113042</v>
      </c>
      <c r="G55" s="117">
        <v>171.65427699999998</v>
      </c>
      <c r="H55" s="36">
        <v>1.958987320266445E-3</v>
      </c>
    </row>
    <row r="56" spans="2:12" ht="16.5" thickBot="1">
      <c r="B56" s="61"/>
      <c r="C56" s="61"/>
      <c r="D56" s="62" t="s">
        <v>295</v>
      </c>
      <c r="E56" s="61"/>
      <c r="F56" s="61"/>
      <c r="G56" s="118">
        <v>87552.717248000001</v>
      </c>
      <c r="H56" s="100">
        <v>0.99918665553381625</v>
      </c>
    </row>
    <row r="57" spans="2:12">
      <c r="B57" s="46"/>
      <c r="C57" s="46"/>
      <c r="D57" s="46"/>
      <c r="E57" s="46"/>
      <c r="F57" s="46"/>
      <c r="G57" s="46"/>
      <c r="H57" s="39"/>
    </row>
    <row r="58" spans="2:12" ht="16.5" thickBot="1">
      <c r="B58" s="69" t="s">
        <v>135</v>
      </c>
      <c r="C58" s="46"/>
      <c r="D58" s="50" t="s">
        <v>331</v>
      </c>
      <c r="E58" s="46"/>
      <c r="F58" s="46"/>
      <c r="G58" s="56">
        <v>0</v>
      </c>
      <c r="H58" s="40">
        <v>0</v>
      </c>
    </row>
    <row r="59" spans="2:12" ht="16.5" thickBot="1">
      <c r="B59" s="65"/>
      <c r="C59" s="66"/>
      <c r="D59" s="62" t="s">
        <v>295</v>
      </c>
      <c r="E59" s="67"/>
      <c r="F59" s="67"/>
      <c r="G59" s="63">
        <v>0</v>
      </c>
      <c r="H59" s="68">
        <v>0</v>
      </c>
    </row>
    <row r="60" spans="2:12">
      <c r="B60" s="46"/>
      <c r="C60" s="46"/>
      <c r="D60" s="46"/>
      <c r="E60" s="46"/>
      <c r="F60" s="46"/>
      <c r="G60" s="46"/>
      <c r="H60" s="39"/>
    </row>
    <row r="61" spans="2:12" ht="16.5" thickBot="1">
      <c r="B61" s="69" t="s">
        <v>264</v>
      </c>
      <c r="C61" s="46"/>
      <c r="D61" s="49" t="s">
        <v>296</v>
      </c>
      <c r="E61" s="46"/>
      <c r="F61" s="46"/>
      <c r="G61" s="117">
        <v>71.26848389999941</v>
      </c>
      <c r="H61" s="36">
        <v>8.1334446618368922E-4</v>
      </c>
    </row>
    <row r="62" spans="2:12" ht="16.5" thickBot="1">
      <c r="B62" s="61"/>
      <c r="C62" s="61"/>
      <c r="D62" s="62" t="s">
        <v>295</v>
      </c>
      <c r="E62" s="61"/>
      <c r="F62" s="61"/>
      <c r="G62" s="118">
        <v>71.26848389999941</v>
      </c>
      <c r="H62" s="64">
        <v>8.1334446618368922E-4</v>
      </c>
    </row>
    <row r="63" spans="2:12" ht="16.5" thickBot="1">
      <c r="B63" s="47"/>
      <c r="C63" s="47"/>
      <c r="D63" s="51" t="s">
        <v>297</v>
      </c>
      <c r="E63" s="47"/>
      <c r="F63" s="47"/>
      <c r="G63" s="119">
        <v>87623.9857319</v>
      </c>
      <c r="H63" s="42">
        <v>0.99999999999999989</v>
      </c>
      <c r="I63" s="116"/>
      <c r="L63" s="112"/>
    </row>
    <row r="64" spans="2:12" ht="15.75">
      <c r="B64" s="12"/>
      <c r="C64" s="1"/>
      <c r="D64" s="2" t="s">
        <v>122</v>
      </c>
      <c r="E64" s="4"/>
      <c r="F64" s="4"/>
      <c r="G64" s="1"/>
      <c r="H64" s="13"/>
    </row>
    <row r="65" spans="2:19" ht="15.75">
      <c r="B65" s="12"/>
      <c r="C65" s="1"/>
      <c r="D65" s="2" t="s">
        <v>123</v>
      </c>
      <c r="E65" s="5"/>
      <c r="F65" s="5"/>
      <c r="G65" s="6"/>
      <c r="H65" s="13"/>
    </row>
    <row r="66" spans="2:19" ht="15.75">
      <c r="B66" s="12"/>
      <c r="C66" s="1"/>
      <c r="D66" s="3" t="s">
        <v>124</v>
      </c>
      <c r="E66" s="5"/>
      <c r="F66" s="7" t="s">
        <v>125</v>
      </c>
      <c r="G66" s="8"/>
      <c r="H66" s="13"/>
    </row>
    <row r="67" spans="2:19" ht="15.75">
      <c r="B67" s="12"/>
      <c r="C67" s="1"/>
      <c r="D67" s="3" t="s">
        <v>340</v>
      </c>
      <c r="E67" s="5"/>
      <c r="F67" s="7" t="s">
        <v>125</v>
      </c>
      <c r="G67" s="1"/>
      <c r="H67" s="13"/>
      <c r="S67" s="177"/>
    </row>
    <row r="68" spans="2:19" ht="15.75">
      <c r="B68" s="12"/>
      <c r="C68" s="1"/>
      <c r="D68" s="3" t="s">
        <v>625</v>
      </c>
      <c r="E68" s="5"/>
      <c r="F68" s="9">
        <v>868.90070100000003</v>
      </c>
      <c r="G68" s="10"/>
      <c r="H68" s="13"/>
    </row>
    <row r="69" spans="2:19" ht="15.75">
      <c r="B69" s="12"/>
      <c r="C69" s="1"/>
      <c r="D69" s="3" t="s">
        <v>540</v>
      </c>
      <c r="E69" s="5"/>
      <c r="F69" s="9">
        <v>837.90755100000001</v>
      </c>
      <c r="G69" s="191"/>
      <c r="H69" s="13"/>
    </row>
    <row r="70" spans="2:19" ht="15.75">
      <c r="B70" s="12"/>
      <c r="C70" s="1"/>
      <c r="D70" s="3" t="s">
        <v>126</v>
      </c>
      <c r="E70" s="5"/>
      <c r="F70" s="7" t="s">
        <v>125</v>
      </c>
      <c r="G70" s="1"/>
      <c r="H70" s="13"/>
    </row>
    <row r="71" spans="2:19" ht="15.75">
      <c r="B71" s="12"/>
      <c r="C71" s="1"/>
      <c r="D71" s="3" t="s">
        <v>127</v>
      </c>
      <c r="E71" s="5"/>
      <c r="F71" s="7" t="s">
        <v>125</v>
      </c>
      <c r="G71" s="1"/>
      <c r="H71" s="13"/>
    </row>
    <row r="72" spans="2:19" ht="15.75">
      <c r="B72" s="12"/>
      <c r="C72" s="1"/>
      <c r="D72" s="3" t="s">
        <v>128</v>
      </c>
      <c r="E72" s="5"/>
      <c r="F72" s="11">
        <v>1.0442982463297674</v>
      </c>
      <c r="G72" s="1"/>
      <c r="H72" s="13"/>
    </row>
    <row r="73" spans="2:19" ht="15.75">
      <c r="B73" s="12"/>
      <c r="C73" s="1"/>
      <c r="D73" s="3" t="s">
        <v>129</v>
      </c>
      <c r="E73" s="5"/>
      <c r="F73" s="7" t="s">
        <v>125</v>
      </c>
      <c r="G73" s="1"/>
      <c r="H73" s="13"/>
    </row>
    <row r="74" spans="2:19" ht="15.75">
      <c r="B74" s="12"/>
      <c r="C74" s="1"/>
      <c r="D74" s="3" t="s">
        <v>130</v>
      </c>
      <c r="E74" s="5"/>
      <c r="F74" s="11" t="s">
        <v>125</v>
      </c>
      <c r="G74" s="1"/>
      <c r="H74" s="13"/>
    </row>
    <row r="75" spans="2:19" ht="15.75">
      <c r="B75" s="14"/>
      <c r="C75" s="15"/>
      <c r="D75" s="196" t="s">
        <v>633</v>
      </c>
      <c r="E75" s="15"/>
      <c r="F75" s="15"/>
      <c r="G75" s="15"/>
      <c r="H75" s="16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view="pageBreakPreview" zoomScale="85" zoomScaleNormal="85" zoomScaleSheetLayoutView="85" workbookViewId="0"/>
  </sheetViews>
  <sheetFormatPr defaultRowHeight="15"/>
  <cols>
    <col min="2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  <col min="9" max="9" width="2.140625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190</v>
      </c>
      <c r="C2" s="300"/>
      <c r="D2" s="300"/>
      <c r="E2" s="300"/>
      <c r="F2" s="300"/>
      <c r="G2" s="300"/>
      <c r="H2" s="300"/>
    </row>
    <row r="3" spans="2:8" ht="45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126" t="s">
        <v>134</v>
      </c>
      <c r="C4" s="71"/>
      <c r="D4" s="49" t="s">
        <v>132</v>
      </c>
      <c r="E4" s="46"/>
      <c r="F4" s="46"/>
      <c r="G4" s="53"/>
      <c r="H4" s="35"/>
    </row>
    <row r="5" spans="2:8" ht="15.75">
      <c r="B5" s="43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141</v>
      </c>
      <c r="D6" s="48" t="s">
        <v>411</v>
      </c>
      <c r="E6" s="48" t="s">
        <v>67</v>
      </c>
      <c r="F6" s="52">
        <v>62669</v>
      </c>
      <c r="G6" s="117">
        <v>483.83601450000003</v>
      </c>
      <c r="H6" s="36">
        <v>4.7944006356112713E-2</v>
      </c>
    </row>
    <row r="7" spans="2:8" ht="15.75">
      <c r="B7" s="44">
        <v>2</v>
      </c>
      <c r="C7" s="48" t="s">
        <v>148</v>
      </c>
      <c r="D7" s="48" t="s">
        <v>402</v>
      </c>
      <c r="E7" s="48" t="s">
        <v>69</v>
      </c>
      <c r="F7" s="52">
        <v>32377</v>
      </c>
      <c r="G7" s="117">
        <v>358.83429100000001</v>
      </c>
      <c r="H7" s="36">
        <v>3.5557405841881988E-2</v>
      </c>
    </row>
    <row r="8" spans="2:8" ht="15.75">
      <c r="B8" s="44">
        <v>3</v>
      </c>
      <c r="C8" s="48" t="s">
        <v>146</v>
      </c>
      <c r="D8" s="48" t="s">
        <v>392</v>
      </c>
      <c r="E8" s="48" t="s">
        <v>147</v>
      </c>
      <c r="F8" s="52">
        <v>1740</v>
      </c>
      <c r="G8" s="117">
        <v>338.59616999999997</v>
      </c>
      <c r="H8" s="36">
        <v>3.3551981332789804E-2</v>
      </c>
    </row>
    <row r="9" spans="2:8" ht="15.75">
      <c r="B9" s="44">
        <v>4</v>
      </c>
      <c r="C9" s="48" t="s">
        <v>157</v>
      </c>
      <c r="D9" s="48" t="s">
        <v>492</v>
      </c>
      <c r="E9" s="48" t="s">
        <v>80</v>
      </c>
      <c r="F9" s="52">
        <v>216042</v>
      </c>
      <c r="G9" s="117">
        <v>332.27259600000002</v>
      </c>
      <c r="H9" s="36">
        <v>3.292536929283521E-2</v>
      </c>
    </row>
    <row r="10" spans="2:8" ht="15.75">
      <c r="B10" s="44">
        <v>5</v>
      </c>
      <c r="C10" s="48" t="s">
        <v>163</v>
      </c>
      <c r="D10" s="48" t="s">
        <v>403</v>
      </c>
      <c r="E10" s="48" t="s">
        <v>164</v>
      </c>
      <c r="F10" s="52">
        <v>99897</v>
      </c>
      <c r="G10" s="117">
        <v>318.72137850000001</v>
      </c>
      <c r="H10" s="36">
        <v>3.1582559666262722E-2</v>
      </c>
    </row>
    <row r="11" spans="2:8" ht="15.75">
      <c r="B11" s="44">
        <v>6</v>
      </c>
      <c r="C11" s="48" t="s">
        <v>137</v>
      </c>
      <c r="D11" s="48" t="s">
        <v>389</v>
      </c>
      <c r="E11" s="48" t="s">
        <v>138</v>
      </c>
      <c r="F11" s="52">
        <v>80445</v>
      </c>
      <c r="G11" s="117">
        <v>307.01834250000002</v>
      </c>
      <c r="H11" s="36">
        <v>3.0422889001916555E-2</v>
      </c>
    </row>
    <row r="12" spans="2:8" ht="15.75">
      <c r="B12" s="44">
        <v>7</v>
      </c>
      <c r="C12" s="48" t="s">
        <v>34</v>
      </c>
      <c r="D12" s="48" t="s">
        <v>585</v>
      </c>
      <c r="E12" s="48" t="s">
        <v>84</v>
      </c>
      <c r="F12" s="52">
        <v>25831</v>
      </c>
      <c r="G12" s="117">
        <v>293.36266699999999</v>
      </c>
      <c r="H12" s="36">
        <v>2.9069728481930058E-2</v>
      </c>
    </row>
    <row r="13" spans="2:8" ht="15.75">
      <c r="B13" s="44">
        <v>8</v>
      </c>
      <c r="C13" s="48" t="s">
        <v>327</v>
      </c>
      <c r="D13" s="48" t="s">
        <v>546</v>
      </c>
      <c r="E13" s="48" t="s">
        <v>547</v>
      </c>
      <c r="F13" s="52">
        <v>83058</v>
      </c>
      <c r="G13" s="117">
        <v>279.82240200000001</v>
      </c>
      <c r="H13" s="36">
        <v>2.7728004154330528E-2</v>
      </c>
    </row>
    <row r="14" spans="2:8" ht="15.75">
      <c r="B14" s="44">
        <v>9</v>
      </c>
      <c r="C14" s="48" t="s">
        <v>28</v>
      </c>
      <c r="D14" s="48" t="s">
        <v>586</v>
      </c>
      <c r="E14" s="48" t="s">
        <v>147</v>
      </c>
      <c r="F14" s="52">
        <v>58571</v>
      </c>
      <c r="G14" s="117">
        <v>267.96232500000002</v>
      </c>
      <c r="H14" s="36">
        <v>2.6552772071494358E-2</v>
      </c>
    </row>
    <row r="15" spans="2:8" ht="15.75">
      <c r="B15" s="44">
        <v>10</v>
      </c>
      <c r="C15" s="48" t="s">
        <v>179</v>
      </c>
      <c r="D15" s="48" t="s">
        <v>397</v>
      </c>
      <c r="E15" s="48" t="s">
        <v>180</v>
      </c>
      <c r="F15" s="52">
        <v>53082</v>
      </c>
      <c r="G15" s="117">
        <v>258.137766</v>
      </c>
      <c r="H15" s="36">
        <v>2.557924239402963E-2</v>
      </c>
    </row>
    <row r="16" spans="2:8" ht="15.75">
      <c r="B16" s="44">
        <v>11</v>
      </c>
      <c r="C16" s="48" t="s">
        <v>142</v>
      </c>
      <c r="D16" s="48" t="s">
        <v>382</v>
      </c>
      <c r="E16" s="48" t="s">
        <v>69</v>
      </c>
      <c r="F16" s="52">
        <v>58150</v>
      </c>
      <c r="G16" s="117">
        <v>253.53399999999999</v>
      </c>
      <c r="H16" s="36">
        <v>2.5123048601605656E-2</v>
      </c>
    </row>
    <row r="17" spans="2:8" ht="15.75">
      <c r="B17" s="44">
        <v>12</v>
      </c>
      <c r="C17" s="48" t="s">
        <v>153</v>
      </c>
      <c r="D17" s="48" t="s">
        <v>371</v>
      </c>
      <c r="E17" s="48" t="s">
        <v>63</v>
      </c>
      <c r="F17" s="52">
        <v>107963</v>
      </c>
      <c r="G17" s="117">
        <v>252.36351250000001</v>
      </c>
      <c r="H17" s="36">
        <v>2.5007063312255624E-2</v>
      </c>
    </row>
    <row r="18" spans="2:8" ht="15.75">
      <c r="B18" s="44">
        <v>13</v>
      </c>
      <c r="C18" s="48" t="s">
        <v>344</v>
      </c>
      <c r="D18" s="48" t="s">
        <v>629</v>
      </c>
      <c r="E18" s="48" t="s">
        <v>67</v>
      </c>
      <c r="F18" s="52">
        <v>165381</v>
      </c>
      <c r="G18" s="117">
        <v>250.88297699999998</v>
      </c>
      <c r="H18" s="36">
        <v>2.4860354920785827E-2</v>
      </c>
    </row>
    <row r="19" spans="2:8" ht="15.75">
      <c r="B19" s="44">
        <v>14</v>
      </c>
      <c r="C19" s="48" t="s">
        <v>151</v>
      </c>
      <c r="D19" s="48" t="s">
        <v>495</v>
      </c>
      <c r="E19" s="48" t="s">
        <v>63</v>
      </c>
      <c r="F19" s="52">
        <v>24129</v>
      </c>
      <c r="G19" s="117">
        <v>234.726912</v>
      </c>
      <c r="H19" s="36">
        <v>2.3259427210081542E-2</v>
      </c>
    </row>
    <row r="20" spans="2:8" ht="15.75">
      <c r="B20" s="44">
        <v>15</v>
      </c>
      <c r="C20" s="48" t="s">
        <v>144</v>
      </c>
      <c r="D20" s="48" t="s">
        <v>386</v>
      </c>
      <c r="E20" s="48" t="s">
        <v>63</v>
      </c>
      <c r="F20" s="52">
        <v>12890</v>
      </c>
      <c r="G20" s="117">
        <v>230.15094999999999</v>
      </c>
      <c r="H20" s="36">
        <v>2.2805988555995305E-2</v>
      </c>
    </row>
    <row r="21" spans="2:8" ht="15.75">
      <c r="B21" s="44">
        <v>16</v>
      </c>
      <c r="C21" s="48" t="s">
        <v>155</v>
      </c>
      <c r="D21" s="48" t="s">
        <v>390</v>
      </c>
      <c r="E21" s="48" t="s">
        <v>156</v>
      </c>
      <c r="F21" s="52">
        <v>26221</v>
      </c>
      <c r="G21" s="117">
        <v>229.22398200000001</v>
      </c>
      <c r="H21" s="36">
        <v>2.2714133964042614E-2</v>
      </c>
    </row>
    <row r="22" spans="2:8" ht="15.75">
      <c r="B22" s="44">
        <v>17</v>
      </c>
      <c r="C22" s="48" t="s">
        <v>184</v>
      </c>
      <c r="D22" s="48" t="s">
        <v>398</v>
      </c>
      <c r="E22" s="48" t="s">
        <v>156</v>
      </c>
      <c r="F22" s="52">
        <v>23926</v>
      </c>
      <c r="G22" s="117">
        <v>225.93321800000001</v>
      </c>
      <c r="H22" s="36">
        <v>2.2388047427686884E-2</v>
      </c>
    </row>
    <row r="23" spans="2:8" ht="15.75">
      <c r="B23" s="44">
        <v>18</v>
      </c>
      <c r="C23" s="48" t="s">
        <v>145</v>
      </c>
      <c r="D23" s="48" t="s">
        <v>372</v>
      </c>
      <c r="E23" s="48" t="s">
        <v>82</v>
      </c>
      <c r="F23" s="52">
        <v>21305</v>
      </c>
      <c r="G23" s="117">
        <v>223.22313750000001</v>
      </c>
      <c r="H23" s="36">
        <v>2.2119501654276754E-2</v>
      </c>
    </row>
    <row r="24" spans="2:8" ht="15.75">
      <c r="B24" s="44">
        <v>19</v>
      </c>
      <c r="C24" s="48" t="s">
        <v>150</v>
      </c>
      <c r="D24" s="48" t="s">
        <v>373</v>
      </c>
      <c r="E24" s="48" t="s">
        <v>69</v>
      </c>
      <c r="F24" s="52">
        <v>65504</v>
      </c>
      <c r="G24" s="117">
        <v>219.53665600000002</v>
      </c>
      <c r="H24" s="36">
        <v>2.1754202901867137E-2</v>
      </c>
    </row>
    <row r="25" spans="2:8" ht="15.75">
      <c r="B25" s="44">
        <v>20</v>
      </c>
      <c r="C25" s="48" t="s">
        <v>154</v>
      </c>
      <c r="D25" s="48" t="s">
        <v>396</v>
      </c>
      <c r="E25" s="48" t="s">
        <v>84</v>
      </c>
      <c r="F25" s="52">
        <v>12295</v>
      </c>
      <c r="G25" s="117">
        <v>211.87358750000001</v>
      </c>
      <c r="H25" s="36">
        <v>2.0994858425927288E-2</v>
      </c>
    </row>
    <row r="26" spans="2:8" ht="15.75">
      <c r="B26" s="44">
        <v>21</v>
      </c>
      <c r="C26" s="48" t="s">
        <v>158</v>
      </c>
      <c r="D26" s="48" t="s">
        <v>383</v>
      </c>
      <c r="E26" s="48" t="s">
        <v>69</v>
      </c>
      <c r="F26" s="52">
        <v>69313</v>
      </c>
      <c r="G26" s="117">
        <v>208.90938199999999</v>
      </c>
      <c r="H26" s="36">
        <v>2.0701131040875786E-2</v>
      </c>
    </row>
    <row r="27" spans="2:8" ht="15.75">
      <c r="B27" s="44">
        <v>22</v>
      </c>
      <c r="C27" s="48" t="s">
        <v>161</v>
      </c>
      <c r="D27" s="48" t="s">
        <v>407</v>
      </c>
      <c r="E27" s="48" t="s">
        <v>84</v>
      </c>
      <c r="F27" s="52">
        <v>27087</v>
      </c>
      <c r="G27" s="117">
        <v>208.62407399999998</v>
      </c>
      <c r="H27" s="36">
        <v>2.0672859460928217E-2</v>
      </c>
    </row>
    <row r="28" spans="2:8" ht="15.75">
      <c r="B28" s="44">
        <v>23</v>
      </c>
      <c r="C28" s="48" t="s">
        <v>181</v>
      </c>
      <c r="D28" s="48" t="s">
        <v>400</v>
      </c>
      <c r="E28" s="48" t="s">
        <v>182</v>
      </c>
      <c r="F28" s="52">
        <v>58090</v>
      </c>
      <c r="G28" s="117">
        <v>201.31089499999999</v>
      </c>
      <c r="H28" s="36">
        <v>1.9948186038628874E-2</v>
      </c>
    </row>
    <row r="29" spans="2:8" ht="15.75">
      <c r="B29" s="44">
        <v>24</v>
      </c>
      <c r="C29" s="48" t="s">
        <v>178</v>
      </c>
      <c r="D29" s="48" t="s">
        <v>381</v>
      </c>
      <c r="E29" s="48" t="s">
        <v>164</v>
      </c>
      <c r="F29" s="52">
        <v>14387</v>
      </c>
      <c r="G29" s="117">
        <v>194.65611000000001</v>
      </c>
      <c r="H29" s="36">
        <v>1.9288753824455485E-2</v>
      </c>
    </row>
    <row r="30" spans="2:8" ht="15.75">
      <c r="B30" s="44">
        <v>25</v>
      </c>
      <c r="C30" s="48" t="s">
        <v>17</v>
      </c>
      <c r="D30" s="48" t="s">
        <v>548</v>
      </c>
      <c r="E30" s="48" t="s">
        <v>67</v>
      </c>
      <c r="F30" s="52">
        <v>21117</v>
      </c>
      <c r="G30" s="117">
        <v>183.44337899999999</v>
      </c>
      <c r="H30" s="36">
        <v>1.8177668187539998E-2</v>
      </c>
    </row>
    <row r="31" spans="2:8" ht="15.75">
      <c r="B31" s="44">
        <v>26</v>
      </c>
      <c r="C31" s="48" t="s">
        <v>172</v>
      </c>
      <c r="D31" s="48" t="s">
        <v>377</v>
      </c>
      <c r="E31" s="48" t="s">
        <v>378</v>
      </c>
      <c r="F31" s="52">
        <v>10467</v>
      </c>
      <c r="G31" s="117">
        <v>176.80333050000002</v>
      </c>
      <c r="H31" s="36">
        <v>1.7519696234340357E-2</v>
      </c>
    </row>
    <row r="32" spans="2:8" ht="15.75">
      <c r="B32" s="44">
        <v>27</v>
      </c>
      <c r="C32" s="48" t="s">
        <v>168</v>
      </c>
      <c r="D32" s="48" t="s">
        <v>380</v>
      </c>
      <c r="E32" s="48" t="s">
        <v>349</v>
      </c>
      <c r="F32" s="52">
        <v>31956</v>
      </c>
      <c r="G32" s="117">
        <v>174.94312199999999</v>
      </c>
      <c r="H32" s="36">
        <v>1.7335365499391117E-2</v>
      </c>
    </row>
    <row r="33" spans="2:8" ht="15.75">
      <c r="B33" s="44">
        <v>28</v>
      </c>
      <c r="C33" s="48" t="s">
        <v>50</v>
      </c>
      <c r="D33" s="48" t="s">
        <v>524</v>
      </c>
      <c r="E33" s="48" t="s">
        <v>69</v>
      </c>
      <c r="F33" s="52">
        <v>52654</v>
      </c>
      <c r="G33" s="117">
        <v>173.54758399999997</v>
      </c>
      <c r="H33" s="36">
        <v>1.7197079632409223E-2</v>
      </c>
    </row>
    <row r="34" spans="2:8" ht="15.75">
      <c r="B34" s="44">
        <v>29</v>
      </c>
      <c r="C34" s="48" t="s">
        <v>165</v>
      </c>
      <c r="D34" s="48" t="s">
        <v>497</v>
      </c>
      <c r="E34" s="48" t="s">
        <v>498</v>
      </c>
      <c r="F34" s="52">
        <v>14726</v>
      </c>
      <c r="G34" s="117">
        <v>166.359622</v>
      </c>
      <c r="H34" s="36">
        <v>1.648481414268203E-2</v>
      </c>
    </row>
    <row r="35" spans="2:8" ht="15.75">
      <c r="B35" s="44">
        <v>30</v>
      </c>
      <c r="C35" s="48" t="s">
        <v>171</v>
      </c>
      <c r="D35" s="48" t="s">
        <v>496</v>
      </c>
      <c r="E35" s="48" t="s">
        <v>69</v>
      </c>
      <c r="F35" s="52">
        <v>11839</v>
      </c>
      <c r="G35" s="117">
        <v>166.20180150000002</v>
      </c>
      <c r="H35" s="36">
        <v>1.6469175482416228E-2</v>
      </c>
    </row>
    <row r="36" spans="2:8" ht="15.75">
      <c r="B36" s="44">
        <v>31</v>
      </c>
      <c r="C36" s="48" t="s">
        <v>169</v>
      </c>
      <c r="D36" s="48" t="s">
        <v>422</v>
      </c>
      <c r="E36" s="48" t="s">
        <v>82</v>
      </c>
      <c r="F36" s="52">
        <v>199361</v>
      </c>
      <c r="G36" s="117">
        <v>164.57250550000001</v>
      </c>
      <c r="H36" s="36">
        <v>1.6307726199107475E-2</v>
      </c>
    </row>
    <row r="37" spans="2:8" ht="15.75">
      <c r="B37" s="44">
        <v>32</v>
      </c>
      <c r="C37" s="48" t="s">
        <v>152</v>
      </c>
      <c r="D37" s="48" t="s">
        <v>391</v>
      </c>
      <c r="E37" s="48" t="s">
        <v>147</v>
      </c>
      <c r="F37" s="52">
        <v>88630</v>
      </c>
      <c r="G37" s="117">
        <v>157.58413999999999</v>
      </c>
      <c r="H37" s="36">
        <v>1.561523901355333E-2</v>
      </c>
    </row>
    <row r="38" spans="2:8" ht="15.75">
      <c r="B38" s="44">
        <v>33</v>
      </c>
      <c r="C38" s="48" t="s">
        <v>29</v>
      </c>
      <c r="D38" s="48" t="s">
        <v>522</v>
      </c>
      <c r="E38" s="48" t="s">
        <v>369</v>
      </c>
      <c r="F38" s="52">
        <v>27256</v>
      </c>
      <c r="G38" s="117">
        <v>157.10358400000001</v>
      </c>
      <c r="H38" s="36">
        <v>1.5567620028550163E-2</v>
      </c>
    </row>
    <row r="39" spans="2:8" ht="15.75">
      <c r="B39" s="44">
        <v>34</v>
      </c>
      <c r="C39" s="48" t="s">
        <v>120</v>
      </c>
      <c r="D39" s="48" t="s">
        <v>413</v>
      </c>
      <c r="E39" s="48" t="s">
        <v>95</v>
      </c>
      <c r="F39" s="52">
        <v>17182</v>
      </c>
      <c r="G39" s="117">
        <v>155.866513</v>
      </c>
      <c r="H39" s="36">
        <v>1.5445036884448633E-2</v>
      </c>
    </row>
    <row r="40" spans="2:8" ht="15.75">
      <c r="B40" s="44">
        <v>35</v>
      </c>
      <c r="C40" s="48" t="s">
        <v>183</v>
      </c>
      <c r="D40" s="48" t="s">
        <v>490</v>
      </c>
      <c r="E40" s="48" t="s">
        <v>80</v>
      </c>
      <c r="F40" s="52">
        <v>193626</v>
      </c>
      <c r="G40" s="117">
        <v>154.997613</v>
      </c>
      <c r="H40" s="36">
        <v>1.5358936334108501E-2</v>
      </c>
    </row>
    <row r="41" spans="2:8" ht="15.75">
      <c r="B41" s="44">
        <v>36</v>
      </c>
      <c r="C41" s="48" t="s">
        <v>35</v>
      </c>
      <c r="D41" s="48" t="s">
        <v>530</v>
      </c>
      <c r="E41" s="48" t="s">
        <v>69</v>
      </c>
      <c r="F41" s="52">
        <v>11549</v>
      </c>
      <c r="G41" s="117">
        <v>151.0204985</v>
      </c>
      <c r="H41" s="36">
        <v>1.496483833984481E-2</v>
      </c>
    </row>
    <row r="42" spans="2:8" ht="15.75">
      <c r="B42" s="44">
        <v>37</v>
      </c>
      <c r="C42" s="48" t="s">
        <v>166</v>
      </c>
      <c r="D42" s="48" t="s">
        <v>379</v>
      </c>
      <c r="E42" s="48" t="s">
        <v>0</v>
      </c>
      <c r="F42" s="52">
        <v>33910</v>
      </c>
      <c r="G42" s="117">
        <v>147.69500500000001</v>
      </c>
      <c r="H42" s="36">
        <v>1.4635310407398577E-2</v>
      </c>
    </row>
    <row r="43" spans="2:8" ht="15.75">
      <c r="B43" s="44">
        <v>38</v>
      </c>
      <c r="C43" s="48" t="s">
        <v>170</v>
      </c>
      <c r="D43" s="48" t="s">
        <v>406</v>
      </c>
      <c r="E43" s="48" t="s">
        <v>66</v>
      </c>
      <c r="F43" s="52">
        <v>4143</v>
      </c>
      <c r="G43" s="117">
        <v>139.31044650000001</v>
      </c>
      <c r="H43" s="36">
        <v>1.3804472449970753E-2</v>
      </c>
    </row>
    <row r="44" spans="2:8" ht="15.75">
      <c r="B44" s="44">
        <v>39</v>
      </c>
      <c r="C44" s="48" t="s">
        <v>118</v>
      </c>
      <c r="D44" s="48" t="s">
        <v>485</v>
      </c>
      <c r="E44" s="48" t="s">
        <v>89</v>
      </c>
      <c r="F44" s="52">
        <v>26141</v>
      </c>
      <c r="G44" s="117">
        <v>133.85499050000001</v>
      </c>
      <c r="H44" s="36">
        <v>1.3263883470851893E-2</v>
      </c>
    </row>
    <row r="45" spans="2:8" ht="15.75">
      <c r="B45" s="44">
        <v>40</v>
      </c>
      <c r="C45" s="48" t="s">
        <v>149</v>
      </c>
      <c r="D45" s="48" t="s">
        <v>388</v>
      </c>
      <c r="E45" s="48" t="s">
        <v>63</v>
      </c>
      <c r="F45" s="52">
        <v>2248</v>
      </c>
      <c r="G45" s="117">
        <v>131.83283599999999</v>
      </c>
      <c r="H45" s="36">
        <v>1.3063505273910038E-2</v>
      </c>
    </row>
    <row r="46" spans="2:8" ht="15.75">
      <c r="B46" s="44">
        <v>41</v>
      </c>
      <c r="C46" s="48" t="s">
        <v>143</v>
      </c>
      <c r="D46" s="48" t="s">
        <v>384</v>
      </c>
      <c r="E46" s="48" t="s">
        <v>84</v>
      </c>
      <c r="F46" s="52">
        <v>4082</v>
      </c>
      <c r="G46" s="117">
        <v>130.56072900000001</v>
      </c>
      <c r="H46" s="36">
        <v>1.2937450362192311E-2</v>
      </c>
    </row>
    <row r="47" spans="2:8" ht="15.75">
      <c r="B47" s="44">
        <v>42</v>
      </c>
      <c r="C47" s="48" t="s">
        <v>175</v>
      </c>
      <c r="D47" s="48" t="s">
        <v>376</v>
      </c>
      <c r="E47" s="48" t="s">
        <v>95</v>
      </c>
      <c r="F47" s="52">
        <v>69349</v>
      </c>
      <c r="G47" s="117">
        <v>130.41079449999998</v>
      </c>
      <c r="H47" s="36">
        <v>1.2922593137005322E-2</v>
      </c>
    </row>
    <row r="48" spans="2:8" ht="15.75">
      <c r="B48" s="44">
        <v>43</v>
      </c>
      <c r="C48" s="48" t="s">
        <v>162</v>
      </c>
      <c r="D48" s="48" t="s">
        <v>37</v>
      </c>
      <c r="E48" s="48" t="s">
        <v>67</v>
      </c>
      <c r="F48" s="52">
        <v>41297</v>
      </c>
      <c r="G48" s="117">
        <v>124.63434599999999</v>
      </c>
      <c r="H48" s="36">
        <v>1.2350196549525252E-2</v>
      </c>
    </row>
    <row r="49" spans="2:16" ht="15.75">
      <c r="B49" s="44">
        <v>44</v>
      </c>
      <c r="C49" s="48" t="s">
        <v>159</v>
      </c>
      <c r="D49" s="48" t="s">
        <v>160</v>
      </c>
      <c r="E49" s="48" t="s">
        <v>67</v>
      </c>
      <c r="F49" s="52">
        <v>27601</v>
      </c>
      <c r="G49" s="117">
        <v>123.845687</v>
      </c>
      <c r="H49" s="36">
        <v>1.2272047195248928E-2</v>
      </c>
    </row>
    <row r="50" spans="2:16" ht="15.75">
      <c r="B50" s="44">
        <v>45</v>
      </c>
      <c r="C50" s="48" t="s">
        <v>174</v>
      </c>
      <c r="D50" s="48" t="s">
        <v>394</v>
      </c>
      <c r="E50" s="48" t="s">
        <v>395</v>
      </c>
      <c r="F50" s="52">
        <v>57904</v>
      </c>
      <c r="G50" s="117">
        <v>120.75879199999999</v>
      </c>
      <c r="H50" s="36">
        <v>1.1966162331234423E-2</v>
      </c>
    </row>
    <row r="51" spans="2:16" ht="15.75">
      <c r="B51" s="44">
        <v>46</v>
      </c>
      <c r="C51" s="48" t="s">
        <v>7</v>
      </c>
      <c r="D51" s="48" t="s">
        <v>528</v>
      </c>
      <c r="E51" s="48" t="s">
        <v>63</v>
      </c>
      <c r="F51" s="52">
        <v>77456</v>
      </c>
      <c r="G51" s="117">
        <v>116.919832</v>
      </c>
      <c r="H51" s="36">
        <v>1.1585754265019951E-2</v>
      </c>
    </row>
    <row r="52" spans="2:16" ht="15.75">
      <c r="B52" s="44">
        <v>47</v>
      </c>
      <c r="C52" s="48" t="s">
        <v>176</v>
      </c>
      <c r="D52" s="48" t="s">
        <v>177</v>
      </c>
      <c r="E52" s="48" t="s">
        <v>67</v>
      </c>
      <c r="F52" s="52">
        <v>48507</v>
      </c>
      <c r="G52" s="117">
        <v>116.125758</v>
      </c>
      <c r="H52" s="36">
        <v>1.1507068330607717E-2</v>
      </c>
    </row>
    <row r="53" spans="2:16" ht="15.75">
      <c r="B53" s="44">
        <v>48</v>
      </c>
      <c r="C53" s="48" t="s">
        <v>173</v>
      </c>
      <c r="D53" s="48" t="s">
        <v>370</v>
      </c>
      <c r="E53" s="48" t="s">
        <v>69</v>
      </c>
      <c r="F53" s="52">
        <v>21757</v>
      </c>
      <c r="G53" s="117">
        <v>107.65363599999999</v>
      </c>
      <c r="H53" s="36">
        <v>1.0667553580062493E-2</v>
      </c>
    </row>
    <row r="54" spans="2:16" ht="15.75">
      <c r="B54" s="44">
        <v>49</v>
      </c>
      <c r="C54" s="48" t="s">
        <v>10</v>
      </c>
      <c r="D54" s="48" t="s">
        <v>529</v>
      </c>
      <c r="E54" s="48" t="s">
        <v>63</v>
      </c>
      <c r="F54" s="52">
        <v>12843</v>
      </c>
      <c r="G54" s="117">
        <v>107.29042199999999</v>
      </c>
      <c r="H54" s="36">
        <v>1.0631562182558476E-2</v>
      </c>
    </row>
    <row r="55" spans="2:16" ht="16.5" thickBot="1">
      <c r="B55" s="44">
        <v>50</v>
      </c>
      <c r="C55" s="48" t="s">
        <v>167</v>
      </c>
      <c r="D55" s="48" t="s">
        <v>491</v>
      </c>
      <c r="E55" s="48" t="s">
        <v>89</v>
      </c>
      <c r="F55" s="52">
        <v>135467</v>
      </c>
      <c r="G55" s="117">
        <v>83.650872500000006</v>
      </c>
      <c r="H55" s="36">
        <v>8.2890852326875999E-3</v>
      </c>
    </row>
    <row r="56" spans="2:16" ht="16.5" thickBot="1">
      <c r="B56" s="73"/>
      <c r="C56" s="61"/>
      <c r="D56" s="62" t="s">
        <v>295</v>
      </c>
      <c r="E56" s="61"/>
      <c r="F56" s="61"/>
      <c r="G56" s="118">
        <v>10080.501186000003</v>
      </c>
      <c r="H56" s="100">
        <v>0.99889135667966211</v>
      </c>
      <c r="K56" s="112"/>
      <c r="P56" s="177"/>
    </row>
    <row r="57" spans="2:16">
      <c r="B57" s="46"/>
      <c r="C57" s="46"/>
      <c r="D57" s="46"/>
      <c r="E57" s="46"/>
      <c r="F57" s="46"/>
      <c r="G57" s="46"/>
      <c r="H57" s="39"/>
    </row>
    <row r="58" spans="2:16" ht="16.5" thickBot="1">
      <c r="B58" s="69" t="s">
        <v>135</v>
      </c>
      <c r="C58" s="46"/>
      <c r="D58" s="50" t="s">
        <v>331</v>
      </c>
      <c r="E58" s="46"/>
      <c r="F58" s="46"/>
      <c r="G58" s="56">
        <v>0</v>
      </c>
      <c r="H58" s="40">
        <v>0</v>
      </c>
    </row>
    <row r="59" spans="2:16" ht="16.5" thickBot="1">
      <c r="B59" s="65"/>
      <c r="C59" s="66"/>
      <c r="D59" s="62" t="s">
        <v>295</v>
      </c>
      <c r="E59" s="67"/>
      <c r="F59" s="67"/>
      <c r="G59" s="63">
        <v>0</v>
      </c>
      <c r="H59" s="68">
        <v>0</v>
      </c>
    </row>
    <row r="60" spans="2:16" ht="15.75" thickBot="1">
      <c r="B60" s="43"/>
      <c r="C60" s="46"/>
      <c r="D60" s="46"/>
      <c r="E60" s="46"/>
      <c r="F60" s="46"/>
      <c r="G60" s="46"/>
      <c r="H60" s="39"/>
    </row>
    <row r="61" spans="2:16" ht="16.5" thickBot="1">
      <c r="B61" s="75" t="s">
        <v>264</v>
      </c>
      <c r="C61" s="66"/>
      <c r="D61" s="76" t="s">
        <v>296</v>
      </c>
      <c r="E61" s="66"/>
      <c r="F61" s="66"/>
      <c r="G61" s="120">
        <v>11.188083899996855</v>
      </c>
      <c r="H61" s="113">
        <v>1.1086433203375593E-3</v>
      </c>
      <c r="I61" s="112"/>
    </row>
    <row r="62" spans="2:16" ht="16.5" thickBot="1">
      <c r="B62" s="72"/>
      <c r="C62" s="45"/>
      <c r="D62" s="50" t="s">
        <v>295</v>
      </c>
      <c r="E62" s="45"/>
      <c r="F62" s="45"/>
      <c r="G62" s="121">
        <v>11.188083899996855</v>
      </c>
      <c r="H62" s="38">
        <v>1.1086433203375593E-3</v>
      </c>
    </row>
    <row r="63" spans="2:16" ht="16.5" thickBot="1">
      <c r="B63" s="73"/>
      <c r="C63" s="61"/>
      <c r="D63" s="62" t="s">
        <v>297</v>
      </c>
      <c r="E63" s="61"/>
      <c r="F63" s="61"/>
      <c r="G63" s="118">
        <v>10091.6892699</v>
      </c>
      <c r="H63" s="74">
        <v>0.99999999999999967</v>
      </c>
    </row>
    <row r="64" spans="2:16">
      <c r="B64" s="29"/>
      <c r="C64" s="1"/>
      <c r="D64" s="5" t="s">
        <v>122</v>
      </c>
      <c r="E64" s="4"/>
      <c r="F64" s="4"/>
      <c r="G64" s="1"/>
      <c r="H64" s="30"/>
    </row>
    <row r="65" spans="2:8">
      <c r="B65" s="29"/>
      <c r="C65" s="1"/>
      <c r="D65" s="17" t="s">
        <v>123</v>
      </c>
      <c r="E65" s="5"/>
      <c r="F65" s="5"/>
      <c r="G65" s="1"/>
      <c r="H65" s="30"/>
    </row>
    <row r="66" spans="2:8" ht="15.75">
      <c r="B66" s="29"/>
      <c r="C66" s="1"/>
      <c r="D66" s="3" t="s">
        <v>124</v>
      </c>
      <c r="E66" s="5"/>
      <c r="F66" s="7" t="s">
        <v>125</v>
      </c>
      <c r="G66" s="1"/>
      <c r="H66" s="30"/>
    </row>
    <row r="67" spans="2:8" ht="15.75">
      <c r="B67" s="29"/>
      <c r="C67" s="1"/>
      <c r="D67" s="3" t="s">
        <v>340</v>
      </c>
      <c r="E67" s="5"/>
      <c r="F67" s="7" t="s">
        <v>125</v>
      </c>
      <c r="G67" s="1"/>
      <c r="H67" s="30"/>
    </row>
    <row r="68" spans="2:8" ht="15.75">
      <c r="B68" s="29"/>
      <c r="C68" s="1"/>
      <c r="D68" s="3" t="s">
        <v>625</v>
      </c>
      <c r="E68" s="5"/>
      <c r="F68" s="9">
        <v>186.676367</v>
      </c>
      <c r="G68" s="1"/>
      <c r="H68" s="30"/>
    </row>
    <row r="69" spans="2:8" ht="15.75">
      <c r="B69" s="29"/>
      <c r="C69" s="1"/>
      <c r="D69" s="3" t="s">
        <v>540</v>
      </c>
      <c r="E69" s="5"/>
      <c r="F69" s="9">
        <v>187.60611299999999</v>
      </c>
      <c r="G69" s="191"/>
      <c r="H69" s="30"/>
    </row>
    <row r="70" spans="2:8" ht="15.75">
      <c r="B70" s="29"/>
      <c r="C70" s="1"/>
      <c r="D70" s="3" t="s">
        <v>126</v>
      </c>
      <c r="E70" s="5"/>
      <c r="F70" s="7" t="s">
        <v>125</v>
      </c>
      <c r="G70" s="1"/>
      <c r="H70" s="30"/>
    </row>
    <row r="71" spans="2:8" ht="15.75">
      <c r="B71" s="29"/>
      <c r="C71" s="1"/>
      <c r="D71" s="3" t="s">
        <v>127</v>
      </c>
      <c r="E71" s="5"/>
      <c r="F71" s="7" t="s">
        <v>125</v>
      </c>
      <c r="G71" s="1"/>
      <c r="H71" s="30"/>
    </row>
    <row r="72" spans="2:8" ht="15.75">
      <c r="B72" s="29"/>
      <c r="C72" s="1"/>
      <c r="D72" s="3" t="s">
        <v>128</v>
      </c>
      <c r="E72" s="5"/>
      <c r="F72" s="11">
        <v>3.5882991646279425</v>
      </c>
      <c r="G72" s="1"/>
      <c r="H72" s="30"/>
    </row>
    <row r="73" spans="2:8" ht="15.75">
      <c r="B73" s="29"/>
      <c r="C73" s="1"/>
      <c r="D73" s="3" t="s">
        <v>129</v>
      </c>
      <c r="E73" s="5"/>
      <c r="F73" s="7" t="s">
        <v>125</v>
      </c>
      <c r="G73" s="1"/>
      <c r="H73" s="30"/>
    </row>
    <row r="74" spans="2:8" ht="15.75">
      <c r="B74" s="29"/>
      <c r="C74" s="1"/>
      <c r="D74" s="3" t="s">
        <v>130</v>
      </c>
      <c r="E74" s="5"/>
      <c r="F74" s="11" t="s">
        <v>125</v>
      </c>
      <c r="G74" s="1"/>
      <c r="H74" s="30"/>
    </row>
    <row r="75" spans="2:8" ht="16.5" thickBot="1">
      <c r="B75" s="34"/>
      <c r="C75" s="31"/>
      <c r="D75" s="25" t="s">
        <v>633</v>
      </c>
      <c r="E75" s="70"/>
      <c r="F75" s="32"/>
      <c r="G75" s="31"/>
      <c r="H75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view="pageBreakPreview" zoomScale="85" zoomScaleNormal="85" zoomScaleSheetLayoutView="85" workbookViewId="0"/>
  </sheetViews>
  <sheetFormatPr defaultRowHeight="15"/>
  <cols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1.28515625" bestFit="1" customWidth="1"/>
    <col min="7" max="7" width="12.42578125" customWidth="1"/>
    <col min="8" max="8" width="10.85546875" bestFit="1" customWidth="1"/>
    <col min="9" max="9" width="2.42578125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customHeight="1" thickBot="1">
      <c r="B2" s="300" t="s">
        <v>202</v>
      </c>
      <c r="C2" s="300"/>
      <c r="D2" s="300"/>
      <c r="E2" s="300"/>
      <c r="F2" s="300"/>
      <c r="G2" s="300"/>
      <c r="H2" s="300"/>
    </row>
    <row r="3" spans="2:8" ht="45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3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602</v>
      </c>
      <c r="D6" s="48" t="s">
        <v>73</v>
      </c>
      <c r="E6" s="48" t="s">
        <v>67</v>
      </c>
      <c r="F6" s="52">
        <v>906213</v>
      </c>
      <c r="G6" s="117">
        <v>2826.0252405000001</v>
      </c>
      <c r="H6" s="36">
        <v>0.57219864340086235</v>
      </c>
    </row>
    <row r="7" spans="2:8" ht="15.75">
      <c r="B7" s="44">
        <v>2</v>
      </c>
      <c r="C7" s="48" t="s">
        <v>112</v>
      </c>
      <c r="D7" s="48" t="s">
        <v>113</v>
      </c>
      <c r="E7" s="48" t="s">
        <v>67</v>
      </c>
      <c r="F7" s="52">
        <v>55085</v>
      </c>
      <c r="G7" s="117">
        <v>597.06631500000003</v>
      </c>
      <c r="H7" s="36">
        <v>0.12089082948279208</v>
      </c>
    </row>
    <row r="8" spans="2:8" ht="15.75">
      <c r="B8" s="44">
        <v>3</v>
      </c>
      <c r="C8" s="48" t="s">
        <v>610</v>
      </c>
      <c r="D8" s="48" t="s">
        <v>114</v>
      </c>
      <c r="E8" s="48" t="s">
        <v>67</v>
      </c>
      <c r="F8" s="52">
        <v>218299</v>
      </c>
      <c r="G8" s="117">
        <v>478.29310899999996</v>
      </c>
      <c r="H8" s="36">
        <v>9.6842258942230683E-2</v>
      </c>
    </row>
    <row r="9" spans="2:8" ht="15.75">
      <c r="B9" s="44">
        <v>4</v>
      </c>
      <c r="C9" s="48" t="s">
        <v>162</v>
      </c>
      <c r="D9" s="48" t="s">
        <v>37</v>
      </c>
      <c r="E9" s="48" t="s">
        <v>67</v>
      </c>
      <c r="F9" s="52">
        <v>62710</v>
      </c>
      <c r="G9" s="117">
        <v>189.25878</v>
      </c>
      <c r="H9" s="36">
        <v>3.832011675470464E-2</v>
      </c>
    </row>
    <row r="10" spans="2:8" ht="15.75">
      <c r="B10" s="44">
        <v>5</v>
      </c>
      <c r="C10" s="48" t="s">
        <v>159</v>
      </c>
      <c r="D10" s="48" t="s">
        <v>160</v>
      </c>
      <c r="E10" s="48" t="s">
        <v>67</v>
      </c>
      <c r="F10" s="52">
        <v>41899</v>
      </c>
      <c r="G10" s="117">
        <v>188.00081299999999</v>
      </c>
      <c r="H10" s="36">
        <v>3.8065410250131555E-2</v>
      </c>
    </row>
    <row r="11" spans="2:8" ht="15.75">
      <c r="B11" s="44">
        <v>6</v>
      </c>
      <c r="C11" s="48" t="s">
        <v>176</v>
      </c>
      <c r="D11" s="48" t="s">
        <v>177</v>
      </c>
      <c r="E11" s="48" t="s">
        <v>67</v>
      </c>
      <c r="F11" s="52">
        <v>73698</v>
      </c>
      <c r="G11" s="117">
        <v>176.43301199999999</v>
      </c>
      <c r="H11" s="36">
        <v>3.5723223087585181E-2</v>
      </c>
    </row>
    <row r="12" spans="2:8" ht="15.75">
      <c r="B12" s="44">
        <v>7</v>
      </c>
      <c r="C12" s="48" t="s">
        <v>191</v>
      </c>
      <c r="D12" s="48" t="s">
        <v>192</v>
      </c>
      <c r="E12" s="48" t="s">
        <v>67</v>
      </c>
      <c r="F12" s="52">
        <v>35916</v>
      </c>
      <c r="G12" s="117">
        <v>121.95277800000001</v>
      </c>
      <c r="H12" s="36">
        <v>2.4692353461860925E-2</v>
      </c>
    </row>
    <row r="13" spans="2:8" ht="15.75">
      <c r="B13" s="44">
        <v>8</v>
      </c>
      <c r="C13" s="48" t="s">
        <v>193</v>
      </c>
      <c r="D13" s="48" t="s">
        <v>276</v>
      </c>
      <c r="E13" s="48" t="s">
        <v>67</v>
      </c>
      <c r="F13" s="52">
        <v>65589</v>
      </c>
      <c r="G13" s="117">
        <v>87.102191999999988</v>
      </c>
      <c r="H13" s="36">
        <v>1.7635991138856014E-2</v>
      </c>
    </row>
    <row r="14" spans="2:8" ht="15.75">
      <c r="B14" s="44">
        <v>9</v>
      </c>
      <c r="C14" s="48" t="s">
        <v>186</v>
      </c>
      <c r="D14" s="48" t="s">
        <v>408</v>
      </c>
      <c r="E14" s="48" t="s">
        <v>67</v>
      </c>
      <c r="F14" s="52">
        <v>110508</v>
      </c>
      <c r="G14" s="117">
        <v>80.836601999999999</v>
      </c>
      <c r="H14" s="36">
        <v>1.6367367615354966E-2</v>
      </c>
    </row>
    <row r="15" spans="2:8" ht="15.75">
      <c r="B15" s="44">
        <v>10</v>
      </c>
      <c r="C15" s="48" t="s">
        <v>196</v>
      </c>
      <c r="D15" s="48" t="s">
        <v>197</v>
      </c>
      <c r="E15" s="48" t="s">
        <v>67</v>
      </c>
      <c r="F15" s="52">
        <v>59731</v>
      </c>
      <c r="G15" s="117">
        <v>78.576130500000005</v>
      </c>
      <c r="H15" s="36">
        <v>1.5909679302027142E-2</v>
      </c>
    </row>
    <row r="16" spans="2:8" ht="15.75">
      <c r="B16" s="44">
        <v>11</v>
      </c>
      <c r="C16" s="48" t="s">
        <v>194</v>
      </c>
      <c r="D16" s="48" t="s">
        <v>195</v>
      </c>
      <c r="E16" s="48" t="s">
        <v>67</v>
      </c>
      <c r="F16" s="52">
        <v>68868</v>
      </c>
      <c r="G16" s="117">
        <v>65.149128000000005</v>
      </c>
      <c r="H16" s="36">
        <v>1.3191050853372284E-2</v>
      </c>
    </row>
    <row r="17" spans="2:8" ht="16.5" thickBot="1">
      <c r="B17" s="44">
        <v>12</v>
      </c>
      <c r="C17" s="48" t="s">
        <v>198</v>
      </c>
      <c r="D17" s="48" t="s">
        <v>199</v>
      </c>
      <c r="E17" s="48" t="s">
        <v>67</v>
      </c>
      <c r="F17" s="52">
        <v>70973</v>
      </c>
      <c r="G17" s="117">
        <v>44.145205999999995</v>
      </c>
      <c r="H17" s="36">
        <v>8.9382878198860181E-3</v>
      </c>
    </row>
    <row r="18" spans="2:8" ht="16.5" thickBot="1">
      <c r="B18" s="73"/>
      <c r="C18" s="61"/>
      <c r="D18" s="62" t="s">
        <v>295</v>
      </c>
      <c r="E18" s="61"/>
      <c r="F18" s="61"/>
      <c r="G18" s="63">
        <v>4932.8393060000008</v>
      </c>
      <c r="H18" s="100">
        <v>0.99877521210966369</v>
      </c>
    </row>
    <row r="19" spans="2:8">
      <c r="B19" s="43"/>
      <c r="C19" s="46"/>
      <c r="D19" s="46"/>
      <c r="E19" s="46"/>
      <c r="F19" s="46"/>
      <c r="G19" s="46"/>
      <c r="H19" s="39"/>
    </row>
    <row r="20" spans="2:8" ht="16.5" thickBot="1">
      <c r="B20" s="69" t="s">
        <v>135</v>
      </c>
      <c r="C20" s="46"/>
      <c r="D20" s="50" t="s">
        <v>331</v>
      </c>
      <c r="E20" s="46"/>
      <c r="F20" s="46"/>
      <c r="G20" s="56">
        <v>0</v>
      </c>
      <c r="H20" s="40">
        <v>0</v>
      </c>
    </row>
    <row r="21" spans="2:8" ht="16.5" thickBot="1">
      <c r="B21" s="65"/>
      <c r="C21" s="66"/>
      <c r="D21" s="62" t="s">
        <v>295</v>
      </c>
      <c r="E21" s="67"/>
      <c r="F21" s="67"/>
      <c r="G21" s="63">
        <v>0</v>
      </c>
      <c r="H21" s="68">
        <v>0</v>
      </c>
    </row>
    <row r="22" spans="2:8" ht="15.75" thickBot="1">
      <c r="B22" s="43"/>
      <c r="C22" s="46"/>
      <c r="D22" s="46"/>
      <c r="E22" s="46"/>
      <c r="F22" s="46"/>
      <c r="G22" s="46"/>
      <c r="H22" s="39"/>
    </row>
    <row r="23" spans="2:8" ht="16.5" thickBot="1">
      <c r="B23" s="75" t="s">
        <v>264</v>
      </c>
      <c r="C23" s="66"/>
      <c r="D23" s="76" t="s">
        <v>296</v>
      </c>
      <c r="E23" s="66"/>
      <c r="F23" s="66"/>
      <c r="G23" s="77">
        <v>6.0490906999993967</v>
      </c>
      <c r="H23" s="78">
        <v>1.2247878903360514E-3</v>
      </c>
    </row>
    <row r="24" spans="2:8" ht="16.5" thickBot="1">
      <c r="B24" s="61"/>
      <c r="C24" s="61"/>
      <c r="D24" s="62" t="s">
        <v>295</v>
      </c>
      <c r="E24" s="61"/>
      <c r="F24" s="61"/>
      <c r="G24" s="63">
        <v>6.0490906999993967</v>
      </c>
      <c r="H24" s="100">
        <v>1.2247878903360514E-3</v>
      </c>
    </row>
    <row r="25" spans="2:8" ht="16.5" thickBot="1">
      <c r="B25" s="47"/>
      <c r="C25" s="47"/>
      <c r="D25" s="51" t="s">
        <v>297</v>
      </c>
      <c r="E25" s="47"/>
      <c r="F25" s="47"/>
      <c r="G25" s="57">
        <v>4938.8883967000002</v>
      </c>
      <c r="H25" s="42">
        <v>0.99999999999999978</v>
      </c>
    </row>
    <row r="26" spans="2:8">
      <c r="B26" s="29"/>
      <c r="C26" s="1"/>
      <c r="D26" s="5" t="s">
        <v>122</v>
      </c>
      <c r="E26" s="4"/>
      <c r="F26" s="4"/>
      <c r="G26" s="1"/>
      <c r="H26" s="30"/>
    </row>
    <row r="27" spans="2:8">
      <c r="B27" s="29"/>
      <c r="C27" s="1"/>
      <c r="D27" s="17" t="s">
        <v>123</v>
      </c>
      <c r="E27" s="5"/>
      <c r="F27" s="5"/>
      <c r="G27" s="1"/>
      <c r="H27" s="30"/>
    </row>
    <row r="28" spans="2:8" ht="15.75">
      <c r="B28" s="29"/>
      <c r="C28" s="1"/>
      <c r="D28" s="3" t="s">
        <v>124</v>
      </c>
      <c r="E28" s="5"/>
      <c r="F28" s="7" t="s">
        <v>125</v>
      </c>
      <c r="G28" s="1"/>
      <c r="H28" s="30"/>
    </row>
    <row r="29" spans="2:8" ht="15.75">
      <c r="B29" s="29"/>
      <c r="C29" s="1"/>
      <c r="D29" s="3" t="s">
        <v>340</v>
      </c>
      <c r="E29" s="5"/>
      <c r="F29" s="7" t="s">
        <v>125</v>
      </c>
      <c r="G29" s="1"/>
      <c r="H29" s="30"/>
    </row>
    <row r="30" spans="2:8" ht="15.75">
      <c r="B30" s="29"/>
      <c r="C30" s="1"/>
      <c r="D30" s="3" t="s">
        <v>625</v>
      </c>
      <c r="E30" s="5"/>
      <c r="F30" s="9">
        <v>467.83053200000001</v>
      </c>
      <c r="G30" s="1"/>
      <c r="H30" s="30"/>
    </row>
    <row r="31" spans="2:8" ht="15.75">
      <c r="B31" s="29"/>
      <c r="C31" s="1"/>
      <c r="D31" s="3" t="s">
        <v>540</v>
      </c>
      <c r="E31" s="5"/>
      <c r="F31" s="9">
        <v>467.01537400000001</v>
      </c>
      <c r="G31" s="191"/>
      <c r="H31" s="30"/>
    </row>
    <row r="32" spans="2:8" ht="15.75">
      <c r="B32" s="29"/>
      <c r="C32" s="1"/>
      <c r="D32" s="3" t="s">
        <v>126</v>
      </c>
      <c r="E32" s="5"/>
      <c r="F32" s="7" t="s">
        <v>125</v>
      </c>
      <c r="G32" s="1"/>
      <c r="H32" s="30"/>
    </row>
    <row r="33" spans="2:8" ht="15.75">
      <c r="B33" s="29"/>
      <c r="C33" s="1"/>
      <c r="D33" s="3" t="s">
        <v>127</v>
      </c>
      <c r="E33" s="5"/>
      <c r="F33" s="7" t="s">
        <v>125</v>
      </c>
      <c r="G33" s="1"/>
      <c r="H33" s="30"/>
    </row>
    <row r="34" spans="2:8" ht="15.75">
      <c r="B34" s="29"/>
      <c r="C34" s="1"/>
      <c r="D34" s="3" t="s">
        <v>128</v>
      </c>
      <c r="E34" s="5"/>
      <c r="F34" s="11">
        <v>11.146345545144476</v>
      </c>
      <c r="G34" s="1"/>
      <c r="H34" s="30"/>
    </row>
    <row r="35" spans="2:8" ht="15.75">
      <c r="B35" s="29"/>
      <c r="C35" s="1"/>
      <c r="D35" s="3" t="s">
        <v>129</v>
      </c>
      <c r="E35" s="5"/>
      <c r="F35" s="11" t="s">
        <v>125</v>
      </c>
      <c r="G35" s="1"/>
      <c r="H35" s="30"/>
    </row>
    <row r="36" spans="2:8" ht="15.75">
      <c r="B36" s="29"/>
      <c r="C36" s="1"/>
      <c r="D36" s="3" t="s">
        <v>130</v>
      </c>
      <c r="E36" s="5"/>
      <c r="F36" s="7" t="s">
        <v>125</v>
      </c>
      <c r="G36" s="1"/>
      <c r="H36" s="30"/>
    </row>
    <row r="37" spans="2:8" ht="16.5" thickBot="1">
      <c r="B37" s="34"/>
      <c r="C37" s="31"/>
      <c r="D37" s="25" t="s">
        <v>633</v>
      </c>
      <c r="E37" s="31"/>
      <c r="F37" s="31"/>
      <c r="G37" s="31"/>
      <c r="H37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view="pageBreakPreview" zoomScale="85" zoomScaleNormal="85" zoomScaleSheetLayoutView="85" workbookViewId="0"/>
  </sheetViews>
  <sheetFormatPr defaultRowHeight="15"/>
  <cols>
    <col min="2" max="2" width="7.140625" bestFit="1" customWidth="1"/>
    <col min="4" max="4" width="59.28515625" customWidth="1"/>
    <col min="5" max="5" width="13.28515625" customWidth="1"/>
    <col min="6" max="6" width="12.7109375" bestFit="1" customWidth="1"/>
    <col min="7" max="7" width="18.85546875" bestFit="1" customWidth="1"/>
    <col min="8" max="8" width="10.85546875" bestFit="1" customWidth="1"/>
    <col min="9" max="9" width="2.28515625" customWidth="1"/>
  </cols>
  <sheetData>
    <row r="1" spans="2:11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11" ht="19.5" thickBot="1">
      <c r="B2" s="300" t="s">
        <v>201</v>
      </c>
      <c r="C2" s="300"/>
      <c r="D2" s="300"/>
      <c r="E2" s="300"/>
      <c r="F2" s="300"/>
      <c r="G2" s="300"/>
      <c r="H2" s="300"/>
    </row>
    <row r="3" spans="2:11" ht="45.75" thickBot="1">
      <c r="B3" s="27" t="s">
        <v>57</v>
      </c>
      <c r="C3" s="58" t="s">
        <v>58</v>
      </c>
      <c r="D3" s="26" t="s">
        <v>59</v>
      </c>
      <c r="E3" s="26" t="s">
        <v>267</v>
      </c>
      <c r="F3" s="26" t="s">
        <v>268</v>
      </c>
      <c r="G3" s="59" t="s">
        <v>131</v>
      </c>
      <c r="H3" s="60" t="s">
        <v>61</v>
      </c>
    </row>
    <row r="4" spans="2:11" ht="15.75">
      <c r="B4" s="69" t="s">
        <v>134</v>
      </c>
      <c r="C4" s="46"/>
      <c r="D4" s="49" t="s">
        <v>277</v>
      </c>
      <c r="E4" s="46"/>
      <c r="F4" s="46"/>
      <c r="G4" s="53"/>
      <c r="H4" s="35"/>
    </row>
    <row r="5" spans="2:11" ht="16.5" thickBot="1">
      <c r="B5" s="28"/>
      <c r="C5" s="48"/>
      <c r="D5" s="48" t="s">
        <v>200</v>
      </c>
      <c r="E5" s="48" t="s">
        <v>200</v>
      </c>
      <c r="F5" s="108">
        <v>5788</v>
      </c>
      <c r="G5" s="54">
        <v>157745.88706010001</v>
      </c>
      <c r="H5" s="36">
        <v>0.80814008402502602</v>
      </c>
      <c r="K5" s="116"/>
    </row>
    <row r="6" spans="2:11" ht="16.5" thickBot="1">
      <c r="B6" s="79"/>
      <c r="C6" s="61"/>
      <c r="D6" s="62" t="s">
        <v>295</v>
      </c>
      <c r="E6" s="61"/>
      <c r="F6" s="61"/>
      <c r="G6" s="63">
        <v>157745.88706010001</v>
      </c>
      <c r="H6" s="64">
        <v>0.80814008402502602</v>
      </c>
    </row>
    <row r="7" spans="2:11">
      <c r="B7" s="29"/>
      <c r="C7" s="46"/>
      <c r="D7" s="46"/>
      <c r="E7" s="46"/>
      <c r="F7" s="46"/>
      <c r="G7" s="46"/>
      <c r="H7" s="39"/>
    </row>
    <row r="8" spans="2:11" ht="15.75">
      <c r="B8" s="69" t="s">
        <v>135</v>
      </c>
      <c r="C8" s="46"/>
      <c r="D8" s="49" t="s">
        <v>566</v>
      </c>
      <c r="E8" s="46"/>
      <c r="F8" s="46"/>
      <c r="G8" s="46"/>
      <c r="H8" s="39"/>
    </row>
    <row r="9" spans="2:11">
      <c r="B9" s="184">
        <v>1</v>
      </c>
      <c r="C9" s="46"/>
      <c r="D9" s="88" t="s">
        <v>574</v>
      </c>
      <c r="E9" s="46"/>
      <c r="F9" s="46">
        <v>350</v>
      </c>
      <c r="G9" s="185">
        <v>9538.8839790999991</v>
      </c>
      <c r="H9" s="186">
        <v>4.8868180616575253E-2</v>
      </c>
    </row>
    <row r="10" spans="2:11">
      <c r="B10" s="184">
        <v>2</v>
      </c>
      <c r="C10" s="46"/>
      <c r="D10" s="88" t="s">
        <v>628</v>
      </c>
      <c r="E10" s="46"/>
      <c r="F10" s="46">
        <v>350</v>
      </c>
      <c r="G10" s="185">
        <v>9538.8839790999991</v>
      </c>
      <c r="H10" s="186">
        <v>4.8868180616575253E-2</v>
      </c>
    </row>
    <row r="11" spans="2:11">
      <c r="B11" s="184">
        <v>3</v>
      </c>
      <c r="C11" s="46"/>
      <c r="D11" s="88" t="s">
        <v>608</v>
      </c>
      <c r="E11" s="46"/>
      <c r="F11" s="46">
        <v>275</v>
      </c>
      <c r="G11" s="185">
        <v>7494.8374122000005</v>
      </c>
      <c r="H11" s="186">
        <v>3.8396427627565288E-2</v>
      </c>
    </row>
    <row r="12" spans="2:11">
      <c r="B12" s="184">
        <v>4</v>
      </c>
      <c r="C12" s="46"/>
      <c r="D12" s="88" t="s">
        <v>579</v>
      </c>
      <c r="E12" s="46"/>
      <c r="F12" s="46">
        <v>100</v>
      </c>
      <c r="G12" s="185">
        <v>2725.3954226000001</v>
      </c>
      <c r="H12" s="186">
        <v>1.3962337319021502E-2</v>
      </c>
    </row>
    <row r="13" spans="2:11">
      <c r="B13" s="184">
        <v>5</v>
      </c>
      <c r="C13" s="46"/>
      <c r="D13" s="88" t="s">
        <v>591</v>
      </c>
      <c r="E13" s="46"/>
      <c r="F13" s="46">
        <v>100</v>
      </c>
      <c r="G13" s="185">
        <v>2725.3954226000001</v>
      </c>
      <c r="H13" s="186">
        <v>1.3962337319021502E-2</v>
      </c>
    </row>
    <row r="14" spans="2:11">
      <c r="B14" s="184">
        <v>6</v>
      </c>
      <c r="C14" s="46"/>
      <c r="D14" s="88" t="s">
        <v>598</v>
      </c>
      <c r="E14" s="46"/>
      <c r="F14" s="46">
        <v>100</v>
      </c>
      <c r="G14" s="185">
        <v>2725.3954226000001</v>
      </c>
      <c r="H14" s="186">
        <v>1.3962337319021502E-2</v>
      </c>
    </row>
    <row r="15" spans="2:11" ht="15.75" thickBot="1">
      <c r="B15" s="184">
        <v>7</v>
      </c>
      <c r="C15" s="46"/>
      <c r="D15" s="88" t="s">
        <v>608</v>
      </c>
      <c r="E15" s="46"/>
      <c r="F15" s="46">
        <v>75</v>
      </c>
      <c r="G15" s="185">
        <v>2044.0465669999999</v>
      </c>
      <c r="H15" s="186">
        <v>1.0471752989522277E-2</v>
      </c>
    </row>
    <row r="16" spans="2:11" ht="16.5" thickBot="1">
      <c r="B16" s="79"/>
      <c r="C16" s="61"/>
      <c r="D16" s="62" t="s">
        <v>295</v>
      </c>
      <c r="E16" s="61"/>
      <c r="F16" s="61"/>
      <c r="G16" s="63">
        <v>36792.838205199994</v>
      </c>
      <c r="H16" s="64">
        <v>0.18849155380730254</v>
      </c>
    </row>
    <row r="17" spans="2:8">
      <c r="B17" s="29"/>
      <c r="C17" s="46"/>
      <c r="D17" s="46"/>
      <c r="E17" s="46"/>
      <c r="F17" s="46"/>
      <c r="G17" s="46"/>
      <c r="H17" s="39"/>
    </row>
    <row r="18" spans="2:8" ht="16.5" thickBot="1">
      <c r="B18" s="69" t="s">
        <v>264</v>
      </c>
      <c r="C18" s="46"/>
      <c r="D18" s="50" t="s">
        <v>331</v>
      </c>
      <c r="E18" s="46"/>
      <c r="F18" s="46"/>
      <c r="G18" s="56">
        <v>0</v>
      </c>
      <c r="H18" s="40">
        <v>0</v>
      </c>
    </row>
    <row r="19" spans="2:8" ht="16.5" thickBot="1">
      <c r="B19" s="65"/>
      <c r="C19" s="66"/>
      <c r="D19" s="62" t="s">
        <v>295</v>
      </c>
      <c r="E19" s="67"/>
      <c r="F19" s="67"/>
      <c r="G19" s="63">
        <v>0</v>
      </c>
      <c r="H19" s="68">
        <v>0</v>
      </c>
    </row>
    <row r="20" spans="2:8" ht="15.75" thickBot="1">
      <c r="B20" s="29"/>
      <c r="C20" s="46"/>
      <c r="D20" s="46"/>
      <c r="E20" s="46"/>
      <c r="F20" s="46"/>
      <c r="G20" s="46"/>
      <c r="H20" s="39"/>
    </row>
    <row r="21" spans="2:8" ht="16.5" thickBot="1">
      <c r="B21" s="75" t="s">
        <v>265</v>
      </c>
      <c r="C21" s="66"/>
      <c r="D21" s="76" t="s">
        <v>296</v>
      </c>
      <c r="E21" s="66"/>
      <c r="F21" s="66"/>
      <c r="G21" s="77">
        <f>657.481551999978+0.01</f>
        <v>657.49155199997801</v>
      </c>
      <c r="H21" s="78">
        <v>3.3683109371703047E-3</v>
      </c>
    </row>
    <row r="22" spans="2:8" ht="16.5" thickBot="1">
      <c r="B22" s="79"/>
      <c r="C22" s="61"/>
      <c r="D22" s="62" t="s">
        <v>295</v>
      </c>
      <c r="E22" s="61"/>
      <c r="F22" s="61"/>
      <c r="G22" s="63">
        <v>657.49155199997801</v>
      </c>
      <c r="H22" s="64">
        <v>3.3683109371703047E-3</v>
      </c>
    </row>
    <row r="23" spans="2:8" ht="16.5" thickBot="1">
      <c r="B23" s="41"/>
      <c r="C23" s="47"/>
      <c r="D23" s="51" t="s">
        <v>297</v>
      </c>
      <c r="E23" s="47"/>
      <c r="F23" s="47"/>
      <c r="G23" s="57">
        <v>195196.21681729998</v>
      </c>
      <c r="H23" s="42">
        <v>0.99999994876949883</v>
      </c>
    </row>
    <row r="24" spans="2:8">
      <c r="B24" s="29"/>
      <c r="C24" s="1"/>
      <c r="D24" s="5"/>
      <c r="E24" s="4"/>
      <c r="F24" s="4"/>
      <c r="G24" s="1"/>
      <c r="H24" s="30"/>
    </row>
    <row r="25" spans="2:8">
      <c r="B25" s="29"/>
      <c r="C25" s="1"/>
      <c r="D25" s="17" t="s">
        <v>123</v>
      </c>
      <c r="E25" s="5"/>
      <c r="F25" s="5"/>
      <c r="G25" s="8"/>
      <c r="H25" s="30"/>
    </row>
    <row r="26" spans="2:8" ht="15.75">
      <c r="B26" s="29"/>
      <c r="C26" s="1"/>
      <c r="D26" s="3" t="s">
        <v>124</v>
      </c>
      <c r="E26" s="5"/>
      <c r="F26" s="7" t="s">
        <v>125</v>
      </c>
      <c r="G26" s="1"/>
      <c r="H26" s="30"/>
    </row>
    <row r="27" spans="2:8" ht="15.75">
      <c r="B27" s="29"/>
      <c r="C27" s="1"/>
      <c r="D27" s="3" t="s">
        <v>340</v>
      </c>
      <c r="E27" s="5"/>
      <c r="F27" s="7" t="s">
        <v>125</v>
      </c>
      <c r="G27" s="1"/>
      <c r="H27" s="30"/>
    </row>
    <row r="28" spans="2:8" ht="15.75">
      <c r="B28" s="29"/>
      <c r="C28" s="1"/>
      <c r="D28" s="3" t="s">
        <v>625</v>
      </c>
      <c r="E28" s="5"/>
      <c r="F28" s="9">
        <v>2429.0897690000002</v>
      </c>
      <c r="G28" s="1"/>
      <c r="H28" s="30"/>
    </row>
    <row r="29" spans="2:8" ht="15.75">
      <c r="B29" s="29"/>
      <c r="C29" s="1"/>
      <c r="D29" s="3" t="s">
        <v>540</v>
      </c>
      <c r="E29" s="5"/>
      <c r="F29" s="9">
        <v>2516.1857129999999</v>
      </c>
      <c r="G29" s="191"/>
      <c r="H29" s="186"/>
    </row>
    <row r="30" spans="2:8" ht="15.75">
      <c r="B30" s="29"/>
      <c r="C30" s="1"/>
      <c r="D30" s="3" t="s">
        <v>126</v>
      </c>
      <c r="E30" s="5"/>
      <c r="F30" s="7" t="s">
        <v>125</v>
      </c>
      <c r="G30" s="1"/>
      <c r="H30" s="30"/>
    </row>
    <row r="31" spans="2:8" ht="15.75">
      <c r="B31" s="29"/>
      <c r="C31" s="1"/>
      <c r="D31" s="3" t="s">
        <v>127</v>
      </c>
      <c r="E31" s="5"/>
      <c r="F31" s="7" t="s">
        <v>125</v>
      </c>
      <c r="G31" s="1"/>
      <c r="H31" s="30"/>
    </row>
    <row r="32" spans="2:8" ht="15.75">
      <c r="B32" s="29"/>
      <c r="C32" s="1"/>
      <c r="D32" s="3" t="s">
        <v>128</v>
      </c>
      <c r="E32" s="5"/>
      <c r="F32" s="11">
        <v>5.2168251493783978E-2</v>
      </c>
      <c r="G32" s="1"/>
      <c r="H32" s="30"/>
    </row>
    <row r="33" spans="2:8" ht="15.75">
      <c r="B33" s="29"/>
      <c r="C33" s="1"/>
      <c r="D33" s="3" t="s">
        <v>129</v>
      </c>
      <c r="E33" s="5"/>
      <c r="F33" s="11" t="s">
        <v>125</v>
      </c>
      <c r="G33" s="1"/>
      <c r="H33" s="30"/>
    </row>
    <row r="34" spans="2:8" ht="15.75">
      <c r="B34" s="29"/>
      <c r="C34" s="1"/>
      <c r="D34" s="3" t="s">
        <v>130</v>
      </c>
      <c r="E34" s="5"/>
      <c r="F34" s="7" t="s">
        <v>125</v>
      </c>
      <c r="G34" s="1"/>
      <c r="H34" s="30"/>
    </row>
    <row r="35" spans="2:8" ht="16.5" thickBot="1">
      <c r="B35" s="34"/>
      <c r="C35" s="31"/>
      <c r="D35" s="25" t="s">
        <v>633</v>
      </c>
      <c r="E35" s="31"/>
      <c r="F35" s="31"/>
      <c r="G35" s="31"/>
      <c r="H35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9.7109375" customWidth="1"/>
    <col min="4" max="4" width="68.140625" customWidth="1"/>
    <col min="5" max="5" width="14.5703125" bestFit="1" customWidth="1"/>
    <col min="6" max="6" width="13.7109375" bestFit="1" customWidth="1"/>
    <col min="7" max="7" width="16" bestFit="1" customWidth="1"/>
    <col min="8" max="8" width="10.140625" customWidth="1"/>
    <col min="9" max="9" width="2.42578125" customWidth="1"/>
    <col min="10" max="11" width="10.28515625" bestFit="1" customWidth="1"/>
  </cols>
  <sheetData>
    <row r="1" spans="2:17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17" ht="19.5" thickBot="1">
      <c r="B2" s="300" t="s">
        <v>206</v>
      </c>
      <c r="C2" s="300"/>
      <c r="D2" s="300"/>
      <c r="E2" s="300"/>
      <c r="F2" s="300"/>
      <c r="G2" s="300"/>
      <c r="H2" s="300"/>
    </row>
    <row r="3" spans="2:17" ht="30.75" thickBot="1">
      <c r="B3" s="58" t="s">
        <v>57</v>
      </c>
      <c r="C3" s="58" t="s">
        <v>58</v>
      </c>
      <c r="D3" s="26" t="s">
        <v>59</v>
      </c>
      <c r="E3" s="26" t="s">
        <v>269</v>
      </c>
      <c r="F3" s="26" t="s">
        <v>60</v>
      </c>
      <c r="G3" s="59" t="s">
        <v>131</v>
      </c>
      <c r="H3" s="60" t="s">
        <v>61</v>
      </c>
    </row>
    <row r="4" spans="2:17" ht="15.75" thickBot="1">
      <c r="B4" s="46"/>
      <c r="C4" s="46"/>
      <c r="D4" s="46"/>
      <c r="E4" s="46"/>
      <c r="F4" s="46"/>
      <c r="G4" s="53"/>
      <c r="H4" s="35"/>
    </row>
    <row r="5" spans="2:17" ht="16.5" thickBot="1">
      <c r="B5" s="86" t="s">
        <v>134</v>
      </c>
      <c r="C5" s="66"/>
      <c r="D5" s="76" t="s">
        <v>299</v>
      </c>
      <c r="E5" s="66"/>
      <c r="F5" s="66"/>
      <c r="G5" s="81">
        <v>0</v>
      </c>
      <c r="H5" s="80">
        <v>0</v>
      </c>
    </row>
    <row r="6" spans="2:17" ht="16.5" thickBot="1">
      <c r="B6" s="66"/>
      <c r="C6" s="66"/>
      <c r="D6" s="62" t="s">
        <v>295</v>
      </c>
      <c r="E6" s="66"/>
      <c r="F6" s="66"/>
      <c r="G6" s="81">
        <v>0</v>
      </c>
      <c r="H6" s="80">
        <v>0</v>
      </c>
    </row>
    <row r="7" spans="2:17" ht="15.75">
      <c r="B7" s="46"/>
      <c r="C7" s="46"/>
      <c r="D7" s="50"/>
      <c r="E7" s="46"/>
      <c r="F7" s="46"/>
      <c r="G7" s="53"/>
      <c r="H7" s="35"/>
    </row>
    <row r="8" spans="2:17" ht="16.5" thickBot="1">
      <c r="B8" s="87" t="s">
        <v>135</v>
      </c>
      <c r="C8" s="46"/>
      <c r="D8" s="50" t="s">
        <v>331</v>
      </c>
      <c r="E8" s="46"/>
      <c r="F8" s="46"/>
      <c r="G8" s="56">
        <v>0</v>
      </c>
      <c r="H8" s="40">
        <v>0</v>
      </c>
    </row>
    <row r="9" spans="2:17" ht="16.5" thickBot="1">
      <c r="B9" s="65"/>
      <c r="C9" s="66"/>
      <c r="D9" s="62" t="s">
        <v>121</v>
      </c>
      <c r="E9" s="67"/>
      <c r="F9" s="67"/>
      <c r="G9" s="63">
        <v>0</v>
      </c>
      <c r="H9" s="68">
        <v>0</v>
      </c>
    </row>
    <row r="10" spans="2:17" ht="15.75">
      <c r="B10" s="179"/>
      <c r="C10" s="71"/>
      <c r="D10" s="180"/>
      <c r="E10" s="181"/>
      <c r="F10" s="181"/>
      <c r="G10" s="182"/>
      <c r="H10" s="183"/>
    </row>
    <row r="11" spans="2:17" ht="15.75">
      <c r="B11" s="87" t="s">
        <v>264</v>
      </c>
      <c r="C11" s="46"/>
      <c r="D11" s="49" t="s">
        <v>298</v>
      </c>
      <c r="E11" s="46"/>
      <c r="F11" s="46"/>
      <c r="G11" s="53"/>
      <c r="H11" s="35"/>
    </row>
    <row r="12" spans="2:17" ht="15.75">
      <c r="B12" s="44">
        <v>1</v>
      </c>
      <c r="C12" s="44"/>
      <c r="D12" s="45" t="s">
        <v>597</v>
      </c>
      <c r="E12" s="45"/>
      <c r="F12" s="52"/>
      <c r="G12" s="122">
        <v>1000</v>
      </c>
      <c r="H12" s="107">
        <v>1.2458419664213348E-2</v>
      </c>
      <c r="J12" s="165"/>
      <c r="K12" s="165"/>
      <c r="Q12" s="177"/>
    </row>
    <row r="13" spans="2:17" ht="16.5" thickBot="1">
      <c r="B13" s="44">
        <v>2</v>
      </c>
      <c r="C13" s="44"/>
      <c r="D13" s="45" t="s">
        <v>607</v>
      </c>
      <c r="E13" s="45"/>
      <c r="F13" s="52"/>
      <c r="G13" s="122">
        <v>200</v>
      </c>
      <c r="H13" s="107">
        <v>2.4916839328426696E-3</v>
      </c>
      <c r="J13" s="165"/>
      <c r="K13" s="165"/>
    </row>
    <row r="14" spans="2:17" ht="16.5" thickBot="1">
      <c r="B14" s="61"/>
      <c r="C14" s="61"/>
      <c r="D14" s="62" t="s">
        <v>295</v>
      </c>
      <c r="E14" s="61"/>
      <c r="F14" s="61"/>
      <c r="G14" s="118">
        <v>1200</v>
      </c>
      <c r="H14" s="64">
        <v>1.4950103597056017E-2</v>
      </c>
      <c r="J14" s="112"/>
      <c r="K14" s="112"/>
    </row>
    <row r="15" spans="2:17" ht="15.75" thickBot="1">
      <c r="B15" s="46"/>
      <c r="C15" s="46"/>
      <c r="D15" s="46"/>
      <c r="E15" s="46"/>
      <c r="F15" s="46"/>
      <c r="G15" s="123"/>
      <c r="H15" s="109"/>
    </row>
    <row r="16" spans="2:17" ht="16.5" thickBot="1">
      <c r="B16" s="86" t="s">
        <v>265</v>
      </c>
      <c r="C16" s="66"/>
      <c r="D16" s="82" t="s">
        <v>205</v>
      </c>
      <c r="E16" s="66"/>
      <c r="F16" s="66"/>
      <c r="G16" s="195">
        <v>78600.000002299988</v>
      </c>
      <c r="H16" s="110">
        <v>0.97923178563582336</v>
      </c>
      <c r="I16" s="112"/>
      <c r="J16" s="114"/>
    </row>
    <row r="17" spans="2:17" ht="16.5" thickBot="1">
      <c r="B17" s="61"/>
      <c r="C17" s="61"/>
      <c r="D17" s="62" t="s">
        <v>295</v>
      </c>
      <c r="E17" s="61"/>
      <c r="F17" s="61"/>
      <c r="G17" s="118">
        <v>78600.000002299988</v>
      </c>
      <c r="H17" s="64">
        <v>0.97923178563582336</v>
      </c>
      <c r="J17" s="112"/>
    </row>
    <row r="18" spans="2:17" ht="15.75" thickBot="1">
      <c r="B18" s="46"/>
      <c r="C18" s="46"/>
      <c r="D18" s="46"/>
      <c r="E18" s="46"/>
      <c r="F18" s="46"/>
      <c r="G18" s="123"/>
      <c r="H18" s="89"/>
    </row>
    <row r="19" spans="2:17" ht="16.5" thickBot="1">
      <c r="B19" s="86" t="s">
        <v>266</v>
      </c>
      <c r="C19" s="66"/>
      <c r="D19" s="76" t="s">
        <v>296</v>
      </c>
      <c r="E19" s="66"/>
      <c r="F19" s="66"/>
      <c r="G19" s="124">
        <v>467.00231040001381</v>
      </c>
      <c r="H19" s="110">
        <v>5.8181107671205975E-3</v>
      </c>
    </row>
    <row r="20" spans="2:17" ht="16.5" thickBot="1">
      <c r="B20" s="61"/>
      <c r="C20" s="61"/>
      <c r="D20" s="62" t="s">
        <v>295</v>
      </c>
      <c r="E20" s="61"/>
      <c r="F20" s="61"/>
      <c r="G20" s="118">
        <v>467.00231040001381</v>
      </c>
      <c r="H20" s="64">
        <v>5.8181107671205975E-3</v>
      </c>
    </row>
    <row r="21" spans="2:17" ht="16.5" thickBot="1">
      <c r="B21" s="47"/>
      <c r="C21" s="47"/>
      <c r="D21" s="51" t="s">
        <v>297</v>
      </c>
      <c r="E21" s="47"/>
      <c r="F21" s="47"/>
      <c r="G21" s="118">
        <v>80267.002312700002</v>
      </c>
      <c r="H21" s="42">
        <v>1</v>
      </c>
      <c r="J21" s="114"/>
    </row>
    <row r="22" spans="2:17">
      <c r="B22" s="29"/>
      <c r="C22" s="1"/>
      <c r="D22" s="5"/>
      <c r="E22" s="4"/>
      <c r="F22" s="4"/>
      <c r="G22" s="1"/>
      <c r="H22" s="30"/>
    </row>
    <row r="23" spans="2:17">
      <c r="B23" s="29"/>
      <c r="C23" s="1"/>
      <c r="D23" s="17" t="s">
        <v>123</v>
      </c>
      <c r="E23" s="5"/>
      <c r="F23" s="5"/>
      <c r="G23" s="1"/>
      <c r="H23" s="30"/>
    </row>
    <row r="24" spans="2:17" ht="15.75">
      <c r="B24" s="29"/>
      <c r="C24" s="1"/>
      <c r="D24" s="18" t="s">
        <v>124</v>
      </c>
      <c r="E24" s="5"/>
      <c r="F24" s="7" t="s">
        <v>125</v>
      </c>
      <c r="G24" s="1"/>
      <c r="H24" s="30"/>
    </row>
    <row r="25" spans="2:17" ht="15.75">
      <c r="B25" s="29"/>
      <c r="C25" s="1"/>
      <c r="D25" s="18" t="s">
        <v>340</v>
      </c>
      <c r="E25" s="5"/>
      <c r="F25" s="7" t="s">
        <v>125</v>
      </c>
      <c r="G25" s="1"/>
      <c r="H25" s="30"/>
    </row>
    <row r="26" spans="2:17" ht="15.75">
      <c r="B26" s="29"/>
      <c r="C26" s="1"/>
      <c r="D26" s="18" t="s">
        <v>625</v>
      </c>
      <c r="E26" s="5"/>
      <c r="F26" s="9">
        <v>1000</v>
      </c>
      <c r="G26" s="187"/>
      <c r="H26" s="30"/>
    </row>
    <row r="27" spans="2:17" ht="15.75">
      <c r="B27" s="29"/>
      <c r="C27" s="1"/>
      <c r="D27" s="3" t="s">
        <v>540</v>
      </c>
      <c r="E27" s="5"/>
      <c r="F27" s="9">
        <v>1000</v>
      </c>
      <c r="G27" s="1"/>
      <c r="H27" s="30"/>
    </row>
    <row r="28" spans="2:17" ht="15.75">
      <c r="B28" s="29"/>
      <c r="C28" s="1"/>
      <c r="D28" s="18" t="s">
        <v>126</v>
      </c>
      <c r="E28" s="5"/>
      <c r="F28" s="7" t="s">
        <v>125</v>
      </c>
      <c r="G28" s="1"/>
      <c r="H28" s="30"/>
    </row>
    <row r="29" spans="2:17" ht="15.75">
      <c r="B29" s="29"/>
      <c r="C29" s="1"/>
      <c r="D29" s="18" t="s">
        <v>127</v>
      </c>
      <c r="E29" s="5"/>
      <c r="F29" s="7" t="s">
        <v>125</v>
      </c>
      <c r="G29" s="1"/>
      <c r="H29" s="30"/>
    </row>
    <row r="30" spans="2:17" ht="15.75">
      <c r="B30" s="29"/>
      <c r="C30" s="1"/>
      <c r="D30" s="19" t="s">
        <v>203</v>
      </c>
      <c r="E30" s="5"/>
      <c r="F30" s="7">
        <v>1.3208020050032849</v>
      </c>
      <c r="G30" s="1"/>
      <c r="H30" s="30"/>
      <c r="Q30" s="177"/>
    </row>
    <row r="31" spans="2:17" ht="15.75">
      <c r="B31" s="29"/>
      <c r="C31" s="1"/>
      <c r="D31" s="3" t="s">
        <v>204</v>
      </c>
      <c r="E31" s="5"/>
      <c r="F31" s="20"/>
      <c r="G31" s="1"/>
      <c r="H31" s="30"/>
    </row>
    <row r="32" spans="2:17" ht="15.75">
      <c r="B32" s="29"/>
      <c r="C32" s="1"/>
      <c r="D32" s="21" t="s">
        <v>270</v>
      </c>
      <c r="E32" s="5"/>
      <c r="F32" s="20">
        <v>4.6613724999999997</v>
      </c>
      <c r="G32" s="1"/>
      <c r="H32" s="30"/>
    </row>
    <row r="33" spans="2:8" ht="15.75">
      <c r="B33" s="29"/>
      <c r="C33" s="1"/>
      <c r="D33" s="21" t="s">
        <v>271</v>
      </c>
      <c r="E33" s="5"/>
      <c r="F33" s="20">
        <v>4.3227929999999999</v>
      </c>
      <c r="G33" s="1"/>
      <c r="H33" s="30"/>
    </row>
    <row r="34" spans="2:8" ht="15.75">
      <c r="B34" s="29"/>
      <c r="C34" s="1"/>
      <c r="D34" s="18" t="s">
        <v>130</v>
      </c>
      <c r="E34" s="5"/>
      <c r="F34" s="7" t="s">
        <v>125</v>
      </c>
      <c r="G34" s="1"/>
      <c r="H34" s="30"/>
    </row>
    <row r="35" spans="2:8" ht="16.5" thickBot="1">
      <c r="B35" s="34"/>
      <c r="C35" s="31"/>
      <c r="D35" s="194" t="s">
        <v>633</v>
      </c>
      <c r="E35" s="31"/>
      <c r="F35" s="31"/>
      <c r="G35" s="31"/>
      <c r="H35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13.140625" bestFit="1" customWidth="1"/>
    <col min="4" max="4" width="71" customWidth="1"/>
    <col min="5" max="5" width="14.7109375" customWidth="1"/>
    <col min="6" max="6" width="12.5703125" bestFit="1" customWidth="1"/>
    <col min="7" max="7" width="13.7109375" customWidth="1"/>
    <col min="8" max="8" width="9.42578125" customWidth="1"/>
    <col min="9" max="9" width="2.7109375" style="114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207</v>
      </c>
      <c r="C2" s="300"/>
      <c r="D2" s="300"/>
      <c r="E2" s="300"/>
      <c r="F2" s="300"/>
      <c r="G2" s="300"/>
      <c r="H2" s="300"/>
    </row>
    <row r="3" spans="2:8" ht="30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125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6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609</v>
      </c>
      <c r="D6" s="48" t="s">
        <v>409</v>
      </c>
      <c r="E6" s="48" t="s">
        <v>67</v>
      </c>
      <c r="F6" s="52">
        <v>10581655</v>
      </c>
      <c r="G6" s="117">
        <v>37363.823805</v>
      </c>
      <c r="H6" s="36">
        <v>0.27612735184248444</v>
      </c>
    </row>
    <row r="7" spans="2:8" ht="15.75">
      <c r="B7" s="44">
        <v>2</v>
      </c>
      <c r="C7" s="48" t="s">
        <v>70</v>
      </c>
      <c r="D7" s="48" t="s">
        <v>351</v>
      </c>
      <c r="E7" s="48" t="s">
        <v>67</v>
      </c>
      <c r="F7" s="52">
        <v>3422898</v>
      </c>
      <c r="G7" s="117">
        <v>32572.297368000003</v>
      </c>
      <c r="H7" s="36">
        <v>0.2407168565667035</v>
      </c>
    </row>
    <row r="8" spans="2:8" ht="15.75">
      <c r="B8" s="44">
        <v>3</v>
      </c>
      <c r="C8" s="48" t="s">
        <v>602</v>
      </c>
      <c r="D8" s="48" t="s">
        <v>73</v>
      </c>
      <c r="E8" s="48" t="s">
        <v>67</v>
      </c>
      <c r="F8" s="52">
        <v>5650625</v>
      </c>
      <c r="G8" s="117">
        <v>17621.474062500001</v>
      </c>
      <c r="H8" s="36">
        <v>0.1302267935378717</v>
      </c>
    </row>
    <row r="9" spans="2:8" ht="15.75">
      <c r="B9" s="44">
        <v>4</v>
      </c>
      <c r="C9" s="48" t="s">
        <v>570</v>
      </c>
      <c r="D9" s="48" t="s">
        <v>359</v>
      </c>
      <c r="E9" s="48" t="s">
        <v>67</v>
      </c>
      <c r="F9" s="52">
        <v>3070626</v>
      </c>
      <c r="G9" s="117">
        <v>15426.825024000002</v>
      </c>
      <c r="H9" s="36">
        <v>0.1140078264860154</v>
      </c>
    </row>
    <row r="10" spans="2:8" ht="15.75">
      <c r="B10" s="44">
        <v>5</v>
      </c>
      <c r="C10" s="48" t="s">
        <v>86</v>
      </c>
      <c r="D10" s="48" t="s">
        <v>358</v>
      </c>
      <c r="E10" s="48" t="s">
        <v>67</v>
      </c>
      <c r="F10" s="52">
        <v>785073</v>
      </c>
      <c r="G10" s="117">
        <v>9922.537647000001</v>
      </c>
      <c r="H10" s="36">
        <v>7.3329862016339384E-2</v>
      </c>
    </row>
    <row r="11" spans="2:8" ht="15.75">
      <c r="B11" s="44">
        <v>6</v>
      </c>
      <c r="C11" s="48" t="s">
        <v>136</v>
      </c>
      <c r="D11" s="48" t="s">
        <v>410</v>
      </c>
      <c r="E11" s="48" t="s">
        <v>67</v>
      </c>
      <c r="F11" s="52">
        <v>788663</v>
      </c>
      <c r="G11" s="117">
        <v>6328.6262434999999</v>
      </c>
      <c r="H11" s="36">
        <v>4.6770020502683529E-2</v>
      </c>
    </row>
    <row r="12" spans="2:8" ht="15.75">
      <c r="B12" s="44">
        <v>7</v>
      </c>
      <c r="C12" s="48" t="s">
        <v>141</v>
      </c>
      <c r="D12" s="48" t="s">
        <v>411</v>
      </c>
      <c r="E12" s="48" t="s">
        <v>67</v>
      </c>
      <c r="F12" s="52">
        <v>593533</v>
      </c>
      <c r="G12" s="117">
        <v>4582.3715265000001</v>
      </c>
      <c r="H12" s="36">
        <v>3.3864791820411168E-2</v>
      </c>
    </row>
    <row r="13" spans="2:8" ht="15.75">
      <c r="B13" s="44">
        <v>8</v>
      </c>
      <c r="C13" s="48" t="s">
        <v>112</v>
      </c>
      <c r="D13" s="48" t="s">
        <v>113</v>
      </c>
      <c r="E13" s="48" t="s">
        <v>67</v>
      </c>
      <c r="F13" s="52">
        <v>343413</v>
      </c>
      <c r="G13" s="117">
        <v>3722.2535069999999</v>
      </c>
      <c r="H13" s="36">
        <v>2.7508319521535932E-2</v>
      </c>
    </row>
    <row r="14" spans="2:8" ht="15.75">
      <c r="B14" s="44">
        <v>9</v>
      </c>
      <c r="C14" s="48" t="s">
        <v>610</v>
      </c>
      <c r="D14" s="48" t="s">
        <v>114</v>
      </c>
      <c r="E14" s="48" t="s">
        <v>67</v>
      </c>
      <c r="F14" s="52">
        <v>1360863</v>
      </c>
      <c r="G14" s="117">
        <v>2981.6508330000001</v>
      </c>
      <c r="H14" s="36">
        <v>2.2035093435084991E-2</v>
      </c>
    </row>
    <row r="15" spans="2:8" ht="15.75">
      <c r="B15" s="44">
        <v>10</v>
      </c>
      <c r="C15" s="48" t="s">
        <v>344</v>
      </c>
      <c r="D15" s="48" t="s">
        <v>629</v>
      </c>
      <c r="E15" s="48" t="s">
        <v>67</v>
      </c>
      <c r="F15" s="52">
        <v>1566011</v>
      </c>
      <c r="G15" s="117">
        <v>2375.6386869999997</v>
      </c>
      <c r="H15" s="36">
        <v>1.7556522667470775E-2</v>
      </c>
    </row>
    <row r="16" spans="2:8" ht="15.75">
      <c r="B16" s="44">
        <v>11</v>
      </c>
      <c r="C16" s="48" t="s">
        <v>162</v>
      </c>
      <c r="D16" s="48" t="s">
        <v>37</v>
      </c>
      <c r="E16" s="48" t="s">
        <v>67</v>
      </c>
      <c r="F16" s="52">
        <v>390965</v>
      </c>
      <c r="G16" s="117">
        <v>1179.93237</v>
      </c>
      <c r="H16" s="36">
        <v>8.7199747644063838E-3</v>
      </c>
    </row>
    <row r="17" spans="2:11" ht="16.5" thickBot="1">
      <c r="B17" s="44">
        <v>12</v>
      </c>
      <c r="C17" s="48" t="s">
        <v>159</v>
      </c>
      <c r="D17" s="48" t="s">
        <v>160</v>
      </c>
      <c r="E17" s="48" t="s">
        <v>67</v>
      </c>
      <c r="F17" s="52">
        <v>261368</v>
      </c>
      <c r="G17" s="117">
        <v>1172.7582159999999</v>
      </c>
      <c r="H17" s="36">
        <v>8.6669560970433004E-3</v>
      </c>
    </row>
    <row r="18" spans="2:11" ht="16.5" thickBot="1">
      <c r="B18" s="61"/>
      <c r="C18" s="61"/>
      <c r="D18" s="62" t="s">
        <v>295</v>
      </c>
      <c r="E18" s="61"/>
      <c r="F18" s="61"/>
      <c r="G18" s="118">
        <v>135250.18928950001</v>
      </c>
      <c r="H18" s="64">
        <v>0.9995303692580505</v>
      </c>
      <c r="K18" s="112"/>
    </row>
    <row r="19" spans="2:11" ht="15.75">
      <c r="B19" s="45"/>
      <c r="C19" s="45"/>
      <c r="D19" s="50"/>
      <c r="E19" s="45"/>
      <c r="F19" s="45"/>
      <c r="G19" s="121"/>
      <c r="H19" s="38"/>
    </row>
    <row r="20" spans="2:11" ht="16.5" thickBot="1">
      <c r="B20" s="69" t="s">
        <v>135</v>
      </c>
      <c r="C20" s="46"/>
      <c r="D20" s="50" t="s">
        <v>331</v>
      </c>
      <c r="E20" s="46"/>
      <c r="F20" s="46"/>
      <c r="G20" s="56">
        <v>0</v>
      </c>
      <c r="H20" s="40">
        <v>0</v>
      </c>
    </row>
    <row r="21" spans="2:11" ht="16.5" thickBot="1">
      <c r="B21" s="65"/>
      <c r="C21" s="66"/>
      <c r="D21" s="62" t="s">
        <v>295</v>
      </c>
      <c r="E21" s="67"/>
      <c r="F21" s="67"/>
      <c r="G21" s="63">
        <v>0</v>
      </c>
      <c r="H21" s="68">
        <v>0</v>
      </c>
    </row>
    <row r="22" spans="2:11" ht="15.75" thickBot="1">
      <c r="B22" s="88"/>
      <c r="C22" s="88"/>
      <c r="D22" s="88"/>
      <c r="E22" s="88"/>
      <c r="F22" s="88"/>
      <c r="G22" s="123"/>
      <c r="H22" s="89"/>
    </row>
    <row r="23" spans="2:11" ht="16.5" thickBot="1">
      <c r="B23" s="75" t="s">
        <v>264</v>
      </c>
      <c r="C23" s="66"/>
      <c r="D23" s="76" t="s">
        <v>296</v>
      </c>
      <c r="E23" s="90"/>
      <c r="F23" s="90"/>
      <c r="G23" s="124">
        <v>63.547490600001765</v>
      </c>
      <c r="H23" s="85">
        <v>4.6963074194952993E-4</v>
      </c>
    </row>
    <row r="24" spans="2:11" ht="16.5" thickBot="1">
      <c r="B24" s="45"/>
      <c r="C24" s="45"/>
      <c r="D24" s="50" t="s">
        <v>295</v>
      </c>
      <c r="E24" s="45"/>
      <c r="F24" s="45"/>
      <c r="G24" s="121">
        <v>63.547490600001765</v>
      </c>
      <c r="H24" s="38">
        <v>4.6963074194952993E-4</v>
      </c>
    </row>
    <row r="25" spans="2:11" ht="16.5" thickBot="1">
      <c r="B25" s="61"/>
      <c r="C25" s="61"/>
      <c r="D25" s="62" t="s">
        <v>297</v>
      </c>
      <c r="E25" s="61"/>
      <c r="F25" s="61"/>
      <c r="G25" s="118">
        <v>135313.73678010001</v>
      </c>
      <c r="H25" s="74">
        <v>1</v>
      </c>
    </row>
    <row r="26" spans="2:11">
      <c r="B26" s="29"/>
      <c r="C26" s="1"/>
      <c r="D26" s="5" t="s">
        <v>122</v>
      </c>
      <c r="E26" s="4"/>
      <c r="F26" s="4"/>
      <c r="G26" s="1"/>
      <c r="H26" s="30"/>
    </row>
    <row r="27" spans="2:11">
      <c r="B27" s="29"/>
      <c r="C27" s="1"/>
      <c r="D27" s="17" t="s">
        <v>123</v>
      </c>
      <c r="E27" s="5"/>
      <c r="F27" s="5"/>
      <c r="G27" s="1"/>
      <c r="H27" s="30"/>
    </row>
    <row r="28" spans="2:11" ht="15.75">
      <c r="B28" s="29"/>
      <c r="C28" s="1"/>
      <c r="D28" s="3" t="s">
        <v>124</v>
      </c>
      <c r="E28" s="5"/>
      <c r="F28" s="7" t="s">
        <v>125</v>
      </c>
      <c r="G28" s="1"/>
      <c r="H28" s="30"/>
    </row>
    <row r="29" spans="2:11" ht="15.75">
      <c r="B29" s="29"/>
      <c r="C29" s="1"/>
      <c r="D29" s="3" t="s">
        <v>340</v>
      </c>
      <c r="E29" s="5"/>
      <c r="F29" s="7" t="s">
        <v>125</v>
      </c>
      <c r="G29" s="1"/>
      <c r="H29" s="30"/>
    </row>
    <row r="30" spans="2:11" ht="15.75">
      <c r="B30" s="29"/>
      <c r="C30" s="1"/>
      <c r="D30" s="3" t="s">
        <v>625</v>
      </c>
      <c r="E30" s="5"/>
      <c r="F30" s="9">
        <v>1868.880629</v>
      </c>
      <c r="G30" s="1"/>
      <c r="H30" s="30"/>
    </row>
    <row r="31" spans="2:11" ht="15.75">
      <c r="B31" s="29"/>
      <c r="C31" s="1"/>
      <c r="D31" s="3" t="s">
        <v>540</v>
      </c>
      <c r="E31" s="5"/>
      <c r="F31" s="9">
        <v>1890.523623</v>
      </c>
      <c r="G31" s="191"/>
      <c r="H31" s="186"/>
    </row>
    <row r="32" spans="2:11" ht="15.75">
      <c r="B32" s="29"/>
      <c r="C32" s="1"/>
      <c r="D32" s="3" t="s">
        <v>126</v>
      </c>
      <c r="E32" s="5"/>
      <c r="F32" s="7" t="s">
        <v>125</v>
      </c>
      <c r="G32" s="1"/>
      <c r="H32" s="30"/>
    </row>
    <row r="33" spans="2:8" ht="15.75">
      <c r="B33" s="29"/>
      <c r="C33" s="1"/>
      <c r="D33" s="3" t="s">
        <v>127</v>
      </c>
      <c r="E33" s="5"/>
      <c r="F33" s="7" t="s">
        <v>125</v>
      </c>
      <c r="G33" s="1"/>
      <c r="H33" s="30"/>
    </row>
    <row r="34" spans="2:8" ht="15.75">
      <c r="B34" s="29"/>
      <c r="C34" s="1"/>
      <c r="D34" s="3" t="s">
        <v>128</v>
      </c>
      <c r="E34" s="5"/>
      <c r="F34" s="11">
        <v>2.0908016871157735</v>
      </c>
      <c r="G34" s="1"/>
      <c r="H34" s="30"/>
    </row>
    <row r="35" spans="2:8" ht="15.75">
      <c r="B35" s="29"/>
      <c r="C35" s="1"/>
      <c r="D35" s="3" t="s">
        <v>129</v>
      </c>
      <c r="E35" s="5"/>
      <c r="F35" s="7" t="s">
        <v>125</v>
      </c>
      <c r="G35" s="1"/>
      <c r="H35" s="30"/>
    </row>
    <row r="36" spans="2:8" ht="15.75">
      <c r="B36" s="29"/>
      <c r="C36" s="1"/>
      <c r="D36" s="3" t="s">
        <v>130</v>
      </c>
      <c r="E36" s="5"/>
      <c r="F36" s="7" t="s">
        <v>125</v>
      </c>
      <c r="G36" s="1"/>
      <c r="H36" s="30"/>
    </row>
    <row r="37" spans="2:8" ht="16.5" thickBot="1">
      <c r="B37" s="34"/>
      <c r="C37" s="31"/>
      <c r="D37" s="25" t="s">
        <v>633</v>
      </c>
      <c r="E37" s="31"/>
      <c r="F37" s="31"/>
      <c r="G37" s="31"/>
      <c r="H37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13.140625" bestFit="1" customWidth="1"/>
    <col min="4" max="4" width="62.7109375" customWidth="1"/>
    <col min="5" max="5" width="25.85546875" bestFit="1" customWidth="1"/>
    <col min="6" max="6" width="11.140625" bestFit="1" customWidth="1"/>
    <col min="7" max="7" width="11.42578125" customWidth="1"/>
    <col min="8" max="8" width="10.85546875" bestFit="1" customWidth="1"/>
    <col min="9" max="9" width="2.5703125" style="114" customWidth="1"/>
    <col min="10" max="10" width="9.28515625" bestFit="1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51</v>
      </c>
      <c r="C2" s="300"/>
      <c r="D2" s="300"/>
      <c r="E2" s="300"/>
      <c r="F2" s="300"/>
      <c r="G2" s="300"/>
      <c r="H2" s="300"/>
    </row>
    <row r="3" spans="2:8" ht="45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6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64</v>
      </c>
      <c r="D6" s="48" t="s">
        <v>412</v>
      </c>
      <c r="E6" s="48" t="s">
        <v>349</v>
      </c>
      <c r="F6" s="52">
        <v>2271</v>
      </c>
      <c r="G6" s="117">
        <v>20.238016500000001</v>
      </c>
      <c r="H6" s="36">
        <v>0.17878380562873719</v>
      </c>
    </row>
    <row r="7" spans="2:8" ht="15.75">
      <c r="B7" s="44">
        <v>2</v>
      </c>
      <c r="C7" s="48" t="s">
        <v>72</v>
      </c>
      <c r="D7" s="48" t="s">
        <v>427</v>
      </c>
      <c r="E7" s="48" t="s">
        <v>66</v>
      </c>
      <c r="F7" s="52">
        <v>705</v>
      </c>
      <c r="G7" s="117">
        <v>18.035662500000001</v>
      </c>
      <c r="H7" s="36">
        <v>0.15932808330230902</v>
      </c>
    </row>
    <row r="8" spans="2:8" ht="15.75">
      <c r="B8" s="44">
        <v>3</v>
      </c>
      <c r="C8" s="48" t="s">
        <v>74</v>
      </c>
      <c r="D8" s="48" t="s">
        <v>416</v>
      </c>
      <c r="E8" s="48" t="s">
        <v>63</v>
      </c>
      <c r="F8" s="52">
        <v>977</v>
      </c>
      <c r="G8" s="117">
        <v>7.4261769999999991</v>
      </c>
      <c r="H8" s="36">
        <v>6.5603276157651047E-2</v>
      </c>
    </row>
    <row r="9" spans="2:8" ht="15.75">
      <c r="B9" s="44">
        <v>4</v>
      </c>
      <c r="C9" s="48" t="s">
        <v>79</v>
      </c>
      <c r="D9" s="48" t="s">
        <v>362</v>
      </c>
      <c r="E9" s="48" t="s">
        <v>80</v>
      </c>
      <c r="F9" s="52">
        <v>1910</v>
      </c>
      <c r="G9" s="117">
        <v>6.7365700000000004</v>
      </c>
      <c r="H9" s="36">
        <v>5.951124812475482E-2</v>
      </c>
    </row>
    <row r="10" spans="2:8" ht="15.75">
      <c r="B10" s="44">
        <v>5</v>
      </c>
      <c r="C10" s="48" t="s">
        <v>100</v>
      </c>
      <c r="D10" s="48" t="s">
        <v>366</v>
      </c>
      <c r="E10" s="48" t="s">
        <v>77</v>
      </c>
      <c r="F10" s="52">
        <v>182</v>
      </c>
      <c r="G10" s="117">
        <v>6.0602359999999997</v>
      </c>
      <c r="H10" s="36">
        <v>5.3536474539798685E-2</v>
      </c>
    </row>
    <row r="11" spans="2:8" ht="15.75">
      <c r="B11" s="44">
        <v>6</v>
      </c>
      <c r="C11" s="48" t="s">
        <v>108</v>
      </c>
      <c r="D11" s="48" t="s">
        <v>429</v>
      </c>
      <c r="E11" s="48" t="s">
        <v>66</v>
      </c>
      <c r="F11" s="52">
        <v>371</v>
      </c>
      <c r="G11" s="117">
        <v>5.924499</v>
      </c>
      <c r="H11" s="36">
        <v>5.2337366048873804E-2</v>
      </c>
    </row>
    <row r="12" spans="2:8" ht="15.75">
      <c r="B12" s="44">
        <v>7</v>
      </c>
      <c r="C12" s="48" t="s">
        <v>92</v>
      </c>
      <c r="D12" s="48" t="s">
        <v>421</v>
      </c>
      <c r="E12" s="48" t="s">
        <v>84</v>
      </c>
      <c r="F12" s="52">
        <v>175</v>
      </c>
      <c r="G12" s="117">
        <v>5.6808500000000004</v>
      </c>
      <c r="H12" s="36">
        <v>5.0184956722711026E-2</v>
      </c>
    </row>
    <row r="13" spans="2:8" ht="15.75">
      <c r="B13" s="44">
        <v>8</v>
      </c>
      <c r="C13" s="48" t="s">
        <v>185</v>
      </c>
      <c r="D13" s="48" t="s">
        <v>401</v>
      </c>
      <c r="E13" s="48" t="s">
        <v>66</v>
      </c>
      <c r="F13" s="52">
        <v>207</v>
      </c>
      <c r="G13" s="117">
        <v>5.3686484999999999</v>
      </c>
      <c r="H13" s="36">
        <v>4.7426950655614468E-2</v>
      </c>
    </row>
    <row r="14" spans="2:8" ht="15.75">
      <c r="B14" s="44">
        <v>9</v>
      </c>
      <c r="C14" s="48" t="s">
        <v>99</v>
      </c>
      <c r="D14" s="48" t="s">
        <v>424</v>
      </c>
      <c r="E14" s="48" t="s">
        <v>77</v>
      </c>
      <c r="F14" s="52">
        <v>166</v>
      </c>
      <c r="G14" s="117">
        <v>5.1570390000000002</v>
      </c>
      <c r="H14" s="36">
        <v>4.5557580121343276E-2</v>
      </c>
    </row>
    <row r="15" spans="2:8" ht="15.75">
      <c r="B15" s="44">
        <v>10</v>
      </c>
      <c r="C15" s="48" t="s">
        <v>110</v>
      </c>
      <c r="D15" s="48" t="s">
        <v>393</v>
      </c>
      <c r="E15" s="48" t="s">
        <v>84</v>
      </c>
      <c r="F15" s="52">
        <v>330</v>
      </c>
      <c r="G15" s="117">
        <v>4.7122349999999997</v>
      </c>
      <c r="H15" s="36">
        <v>4.1628155917203265E-2</v>
      </c>
    </row>
    <row r="16" spans="2:8" ht="15.75">
      <c r="B16" s="44">
        <v>11</v>
      </c>
      <c r="C16" s="48" t="s">
        <v>342</v>
      </c>
      <c r="D16" s="48" t="s">
        <v>347</v>
      </c>
      <c r="E16" s="48" t="s">
        <v>63</v>
      </c>
      <c r="F16" s="52">
        <v>625</v>
      </c>
      <c r="G16" s="117">
        <v>4.7018750000000002</v>
      </c>
      <c r="H16" s="36">
        <v>4.1536635079362581E-2</v>
      </c>
    </row>
    <row r="17" spans="2:10" ht="15.75">
      <c r="B17" s="44">
        <v>12</v>
      </c>
      <c r="C17" s="48" t="s">
        <v>96</v>
      </c>
      <c r="D17" s="48" t="s">
        <v>419</v>
      </c>
      <c r="E17" s="48" t="s">
        <v>84</v>
      </c>
      <c r="F17" s="52">
        <v>700</v>
      </c>
      <c r="G17" s="117">
        <v>4.3848000000000003</v>
      </c>
      <c r="H17" s="36">
        <v>3.8735576232032762E-2</v>
      </c>
    </row>
    <row r="18" spans="2:10" ht="15.75">
      <c r="B18" s="44">
        <v>13</v>
      </c>
      <c r="C18" s="48" t="s">
        <v>97</v>
      </c>
      <c r="D18" s="48" t="s">
        <v>399</v>
      </c>
      <c r="E18" s="48" t="s">
        <v>91</v>
      </c>
      <c r="F18" s="52">
        <v>141</v>
      </c>
      <c r="G18" s="117">
        <v>3.7732304999999999</v>
      </c>
      <c r="H18" s="36">
        <v>3.3332935977417689E-2</v>
      </c>
    </row>
    <row r="19" spans="2:10" ht="15.75">
      <c r="B19" s="44">
        <v>14</v>
      </c>
      <c r="C19" s="48" t="s">
        <v>81</v>
      </c>
      <c r="D19" s="48" t="s">
        <v>354</v>
      </c>
      <c r="E19" s="48" t="s">
        <v>82</v>
      </c>
      <c r="F19" s="52">
        <v>920</v>
      </c>
      <c r="G19" s="117">
        <v>3.67448</v>
      </c>
      <c r="H19" s="36">
        <v>3.2460568361859087E-2</v>
      </c>
    </row>
    <row r="20" spans="2:10" ht="15.75">
      <c r="B20" s="44">
        <v>15</v>
      </c>
      <c r="C20" s="48" t="s">
        <v>94</v>
      </c>
      <c r="D20" s="48" t="s">
        <v>489</v>
      </c>
      <c r="E20" s="48" t="s">
        <v>95</v>
      </c>
      <c r="F20" s="52">
        <v>1247</v>
      </c>
      <c r="G20" s="117">
        <v>3.3076675</v>
      </c>
      <c r="H20" s="36">
        <v>2.9220125569345744E-2</v>
      </c>
    </row>
    <row r="21" spans="2:10" ht="15.75">
      <c r="B21" s="44">
        <v>16</v>
      </c>
      <c r="C21" s="48" t="s">
        <v>90</v>
      </c>
      <c r="D21" s="48" t="s">
        <v>418</v>
      </c>
      <c r="E21" s="48" t="s">
        <v>91</v>
      </c>
      <c r="F21" s="52">
        <v>88</v>
      </c>
      <c r="G21" s="117">
        <v>2.978844</v>
      </c>
      <c r="H21" s="36">
        <v>2.6315279795049579E-2</v>
      </c>
    </row>
    <row r="22" spans="2:10" ht="15.75">
      <c r="B22" s="44">
        <v>17</v>
      </c>
      <c r="C22" s="48" t="s">
        <v>102</v>
      </c>
      <c r="D22" s="48" t="s">
        <v>423</v>
      </c>
      <c r="E22" s="48" t="s">
        <v>395</v>
      </c>
      <c r="F22" s="52">
        <v>641</v>
      </c>
      <c r="G22" s="117">
        <v>2.8511679999999999</v>
      </c>
      <c r="H22" s="36">
        <v>2.518738264329784E-2</v>
      </c>
    </row>
    <row r="23" spans="2:10" ht="16.5" thickBot="1">
      <c r="B23" s="44">
        <v>18</v>
      </c>
      <c r="C23" s="48" t="s">
        <v>111</v>
      </c>
      <c r="D23" s="48" t="s">
        <v>415</v>
      </c>
      <c r="E23" s="48" t="s">
        <v>91</v>
      </c>
      <c r="F23" s="52">
        <v>129</v>
      </c>
      <c r="G23" s="117">
        <v>1.8061935</v>
      </c>
      <c r="H23" s="36">
        <v>1.5956017608340645E-2</v>
      </c>
    </row>
    <row r="24" spans="2:10" ht="16.5" thickBot="1">
      <c r="B24" s="61"/>
      <c r="C24" s="61"/>
      <c r="D24" s="62" t="s">
        <v>295</v>
      </c>
      <c r="E24" s="61"/>
      <c r="F24" s="61"/>
      <c r="G24" s="118">
        <v>112.818192</v>
      </c>
      <c r="H24" s="64">
        <v>0.99664241848570234</v>
      </c>
    </row>
    <row r="25" spans="2:10" ht="15.75">
      <c r="B25" s="45"/>
      <c r="C25" s="45"/>
      <c r="D25" s="50"/>
      <c r="E25" s="45"/>
      <c r="F25" s="45"/>
      <c r="G25" s="121"/>
      <c r="H25" s="38"/>
    </row>
    <row r="26" spans="2:10" ht="16.5" thickBot="1">
      <c r="B26" s="69" t="s">
        <v>135</v>
      </c>
      <c r="C26" s="46"/>
      <c r="D26" s="50" t="s">
        <v>331</v>
      </c>
      <c r="E26" s="46"/>
      <c r="F26" s="46"/>
      <c r="G26" s="56">
        <v>0</v>
      </c>
      <c r="H26" s="40">
        <v>0</v>
      </c>
    </row>
    <row r="27" spans="2:10" ht="16.5" thickBot="1">
      <c r="B27" s="65"/>
      <c r="C27" s="66"/>
      <c r="D27" s="62" t="s">
        <v>295</v>
      </c>
      <c r="E27" s="67"/>
      <c r="F27" s="67"/>
      <c r="G27" s="63">
        <v>0</v>
      </c>
      <c r="H27" s="68">
        <v>0</v>
      </c>
    </row>
    <row r="28" spans="2:10" ht="15.75" thickBot="1">
      <c r="B28" s="88"/>
      <c r="C28" s="88"/>
      <c r="D28" s="88"/>
      <c r="E28" s="88"/>
      <c r="F28" s="88"/>
      <c r="G28" s="123"/>
      <c r="H28" s="89"/>
    </row>
    <row r="29" spans="2:10" ht="16.5" thickBot="1">
      <c r="B29" s="75" t="s">
        <v>264</v>
      </c>
      <c r="C29" s="66"/>
      <c r="D29" s="76" t="s">
        <v>296</v>
      </c>
      <c r="E29" s="90"/>
      <c r="F29" s="90"/>
      <c r="G29" s="124">
        <v>0.38007240000000309</v>
      </c>
      <c r="H29" s="85">
        <v>3.3575815142975205E-3</v>
      </c>
    </row>
    <row r="30" spans="2:10" ht="16.5" thickBot="1">
      <c r="B30" s="45"/>
      <c r="C30" s="45"/>
      <c r="D30" s="50" t="s">
        <v>295</v>
      </c>
      <c r="E30" s="45"/>
      <c r="F30" s="45"/>
      <c r="G30" s="121">
        <v>0.38007240000000309</v>
      </c>
      <c r="H30" s="38">
        <v>3.3575815142975205E-3</v>
      </c>
      <c r="J30" s="112"/>
    </row>
    <row r="31" spans="2:10" ht="16.5" thickBot="1">
      <c r="B31" s="61"/>
      <c r="C31" s="61"/>
      <c r="D31" s="62" t="s">
        <v>297</v>
      </c>
      <c r="E31" s="61"/>
      <c r="F31" s="61"/>
      <c r="G31" s="118">
        <v>113.1982644</v>
      </c>
      <c r="H31" s="74">
        <v>0.99999999999999989</v>
      </c>
    </row>
    <row r="32" spans="2:10">
      <c r="B32" s="29"/>
      <c r="C32" s="1"/>
      <c r="D32" s="5" t="s">
        <v>122</v>
      </c>
      <c r="E32" s="4"/>
      <c r="F32" s="4"/>
      <c r="G32" s="1"/>
      <c r="H32" s="30"/>
    </row>
    <row r="33" spans="2:8">
      <c r="B33" s="29"/>
      <c r="C33" s="1"/>
      <c r="D33" s="17" t="s">
        <v>123</v>
      </c>
      <c r="E33" s="5"/>
      <c r="F33" s="5"/>
      <c r="G33" s="1"/>
      <c r="H33" s="30"/>
    </row>
    <row r="34" spans="2:8" ht="15.75">
      <c r="B34" s="29"/>
      <c r="C34" s="1"/>
      <c r="D34" s="3" t="s">
        <v>124</v>
      </c>
      <c r="E34" s="5"/>
      <c r="F34" s="7" t="s">
        <v>125</v>
      </c>
      <c r="G34" s="1"/>
      <c r="H34" s="30"/>
    </row>
    <row r="35" spans="2:8" ht="15.75">
      <c r="B35" s="29"/>
      <c r="C35" s="1"/>
      <c r="D35" s="3" t="s">
        <v>340</v>
      </c>
      <c r="E35" s="5"/>
      <c r="F35" s="7" t="s">
        <v>125</v>
      </c>
      <c r="G35" s="1"/>
      <c r="H35" s="30"/>
    </row>
    <row r="36" spans="2:8" ht="15.75">
      <c r="B36" s="29"/>
      <c r="C36" s="1"/>
      <c r="D36" s="3" t="s">
        <v>625</v>
      </c>
      <c r="E36" s="5"/>
      <c r="F36" s="9">
        <v>190.885378</v>
      </c>
      <c r="G36" s="1"/>
      <c r="H36" s="30"/>
    </row>
    <row r="37" spans="2:8" ht="15.75">
      <c r="B37" s="29"/>
      <c r="C37" s="1"/>
      <c r="D37" s="3" t="s">
        <v>540</v>
      </c>
      <c r="E37" s="5"/>
      <c r="F37" s="9">
        <v>180.94062500000001</v>
      </c>
      <c r="G37" s="1"/>
      <c r="H37" s="30"/>
    </row>
    <row r="38" spans="2:8" ht="15.75">
      <c r="B38" s="29"/>
      <c r="C38" s="1"/>
      <c r="D38" s="3" t="s">
        <v>126</v>
      </c>
      <c r="E38" s="5"/>
      <c r="F38" s="7" t="s">
        <v>125</v>
      </c>
      <c r="G38" s="1"/>
      <c r="H38" s="30"/>
    </row>
    <row r="39" spans="2:8" ht="15.75">
      <c r="B39" s="29"/>
      <c r="C39" s="1"/>
      <c r="D39" s="3" t="s">
        <v>127</v>
      </c>
      <c r="E39" s="5"/>
      <c r="F39" s="7" t="s">
        <v>125</v>
      </c>
      <c r="G39" s="1"/>
      <c r="H39" s="30"/>
    </row>
    <row r="40" spans="2:8" ht="15.75">
      <c r="B40" s="29"/>
      <c r="C40" s="1"/>
      <c r="D40" s="3" t="s">
        <v>128</v>
      </c>
      <c r="E40" s="5"/>
      <c r="F40" s="11">
        <v>0.243612152112022</v>
      </c>
      <c r="G40" s="1"/>
      <c r="H40" s="30"/>
    </row>
    <row r="41" spans="2:8" ht="15.75">
      <c r="B41" s="29"/>
      <c r="C41" s="1"/>
      <c r="D41" s="3" t="s">
        <v>129</v>
      </c>
      <c r="E41" s="5"/>
      <c r="F41" s="7" t="s">
        <v>125</v>
      </c>
      <c r="G41" s="1"/>
      <c r="H41" s="30"/>
    </row>
    <row r="42" spans="2:8" ht="15.75">
      <c r="B42" s="29"/>
      <c r="C42" s="1"/>
      <c r="D42" s="3" t="s">
        <v>130</v>
      </c>
      <c r="E42" s="5"/>
      <c r="F42" s="7" t="s">
        <v>125</v>
      </c>
      <c r="G42" s="1"/>
      <c r="H42" s="30"/>
    </row>
    <row r="43" spans="2:8" ht="16.5" thickBot="1">
      <c r="B43" s="34"/>
      <c r="C43" s="31"/>
      <c r="D43" s="25" t="s">
        <v>633</v>
      </c>
      <c r="E43" s="31"/>
      <c r="F43" s="31"/>
      <c r="G43" s="31"/>
      <c r="H43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view="pageBreakPreview" zoomScale="85" zoomScaleNormal="85" zoomScaleSheetLayoutView="85" workbookViewId="0"/>
  </sheetViews>
  <sheetFormatPr defaultRowHeight="15"/>
  <cols>
    <col min="2" max="2" width="7.28515625" bestFit="1" customWidth="1"/>
    <col min="3" max="3" width="14.140625" bestFit="1" customWidth="1"/>
    <col min="4" max="4" width="73.5703125" customWidth="1"/>
    <col min="5" max="5" width="26.7109375" customWidth="1"/>
    <col min="6" max="6" width="13" bestFit="1" customWidth="1"/>
    <col min="7" max="7" width="13.5703125" bestFit="1" customWidth="1"/>
    <col min="8" max="8" width="10.85546875" bestFit="1" customWidth="1"/>
    <col min="9" max="9" width="2.7109375" customWidth="1"/>
  </cols>
  <sheetData>
    <row r="1" spans="2:8" ht="18.75" customHeight="1">
      <c r="B1" s="300" t="s">
        <v>626</v>
      </c>
      <c r="C1" s="300"/>
      <c r="D1" s="300"/>
      <c r="E1" s="300"/>
      <c r="F1" s="300"/>
      <c r="G1" s="300"/>
      <c r="H1" s="300"/>
    </row>
    <row r="2" spans="2:8" ht="19.5" thickBot="1">
      <c r="B2" s="300" t="s">
        <v>254</v>
      </c>
      <c r="C2" s="300"/>
      <c r="D2" s="300"/>
      <c r="E2" s="300"/>
      <c r="F2" s="300"/>
      <c r="G2" s="300"/>
      <c r="H2" s="300"/>
    </row>
    <row r="3" spans="2:8" ht="30.75" thickBot="1">
      <c r="B3" s="58" t="s">
        <v>57</v>
      </c>
      <c r="C3" s="58" t="s">
        <v>58</v>
      </c>
      <c r="D3" s="26" t="s">
        <v>59</v>
      </c>
      <c r="E3" s="26" t="s">
        <v>263</v>
      </c>
      <c r="F3" s="26" t="s">
        <v>60</v>
      </c>
      <c r="G3" s="59" t="s">
        <v>131</v>
      </c>
      <c r="H3" s="60" t="s">
        <v>61</v>
      </c>
    </row>
    <row r="4" spans="2:8" ht="15.75">
      <c r="B4" s="69" t="s">
        <v>134</v>
      </c>
      <c r="C4" s="46"/>
      <c r="D4" s="49" t="s">
        <v>132</v>
      </c>
      <c r="E4" s="46"/>
      <c r="F4" s="46"/>
      <c r="G4" s="53"/>
      <c r="H4" s="35"/>
    </row>
    <row r="5" spans="2:8" ht="15.75">
      <c r="B5" s="46"/>
      <c r="C5" s="46"/>
      <c r="D5" s="49" t="s">
        <v>133</v>
      </c>
      <c r="E5" s="46"/>
      <c r="F5" s="46"/>
      <c r="G5" s="53"/>
      <c r="H5" s="35"/>
    </row>
    <row r="6" spans="2:8" ht="15.75">
      <c r="B6" s="44">
        <v>1</v>
      </c>
      <c r="C6" s="48" t="s">
        <v>208</v>
      </c>
      <c r="D6" s="48" t="s">
        <v>577</v>
      </c>
      <c r="E6" s="48" t="s">
        <v>435</v>
      </c>
      <c r="F6" s="52">
        <v>13970</v>
      </c>
      <c r="G6" s="117">
        <v>84.091293800000003</v>
      </c>
      <c r="H6" s="36">
        <v>0.12522147351117058</v>
      </c>
    </row>
    <row r="7" spans="2:8" ht="15.75">
      <c r="B7" s="44">
        <v>2</v>
      </c>
      <c r="C7" s="48" t="s">
        <v>558</v>
      </c>
      <c r="D7" s="48" t="s">
        <v>480</v>
      </c>
      <c r="E7" s="48" t="s">
        <v>450</v>
      </c>
      <c r="F7" s="52">
        <v>5916</v>
      </c>
      <c r="G7" s="117">
        <v>54.138173099999996</v>
      </c>
      <c r="H7" s="36">
        <v>8.0617879716637419E-2</v>
      </c>
    </row>
    <row r="8" spans="2:8" ht="15.75">
      <c r="B8" s="44">
        <v>3</v>
      </c>
      <c r="C8" s="48" t="s">
        <v>209</v>
      </c>
      <c r="D8" s="48" t="s">
        <v>475</v>
      </c>
      <c r="E8" s="48" t="s">
        <v>445</v>
      </c>
      <c r="F8" s="52">
        <v>6435</v>
      </c>
      <c r="G8" s="117">
        <v>47.371816600000002</v>
      </c>
      <c r="H8" s="36">
        <v>7.0542007495583703E-2</v>
      </c>
    </row>
    <row r="9" spans="2:8" ht="15.75">
      <c r="B9" s="44">
        <v>4</v>
      </c>
      <c r="C9" s="48" t="s">
        <v>210</v>
      </c>
      <c r="D9" s="48" t="s">
        <v>437</v>
      </c>
      <c r="E9" s="48" t="s">
        <v>435</v>
      </c>
      <c r="F9" s="52">
        <v>88607</v>
      </c>
      <c r="G9" s="117">
        <v>45.912439999999997</v>
      </c>
      <c r="H9" s="36">
        <v>6.8368830225956259E-2</v>
      </c>
    </row>
    <row r="10" spans="2:8" ht="15.75">
      <c r="B10" s="44">
        <v>5</v>
      </c>
      <c r="C10" s="48" t="s">
        <v>212</v>
      </c>
      <c r="D10" s="48" t="s">
        <v>446</v>
      </c>
      <c r="E10" s="48" t="s">
        <v>435</v>
      </c>
      <c r="F10" s="52">
        <v>12684</v>
      </c>
      <c r="G10" s="117">
        <v>44.520490599999995</v>
      </c>
      <c r="H10" s="36">
        <v>6.6296059704247512E-2</v>
      </c>
    </row>
    <row r="11" spans="2:8" ht="15.75">
      <c r="B11" s="44">
        <v>6</v>
      </c>
      <c r="C11" s="48" t="s">
        <v>211</v>
      </c>
      <c r="D11" s="48" t="s">
        <v>441</v>
      </c>
      <c r="E11" s="48" t="s">
        <v>435</v>
      </c>
      <c r="F11" s="52">
        <v>77686</v>
      </c>
      <c r="G11" s="117">
        <v>35.766965899999995</v>
      </c>
      <c r="H11" s="36">
        <v>5.3261068662756039E-2</v>
      </c>
    </row>
    <row r="12" spans="2:8" ht="15.75">
      <c r="B12" s="44">
        <v>7</v>
      </c>
      <c r="C12" s="48" t="s">
        <v>214</v>
      </c>
      <c r="D12" s="48" t="s">
        <v>434</v>
      </c>
      <c r="E12" s="48" t="s">
        <v>435</v>
      </c>
      <c r="F12" s="52">
        <v>83653</v>
      </c>
      <c r="G12" s="117">
        <v>29.736227200000002</v>
      </c>
      <c r="H12" s="36">
        <v>4.4280614774498218E-2</v>
      </c>
    </row>
    <row r="13" spans="2:8" ht="15.75">
      <c r="B13" s="44">
        <v>8</v>
      </c>
      <c r="C13" s="48" t="s">
        <v>216</v>
      </c>
      <c r="D13" s="48" t="s">
        <v>438</v>
      </c>
      <c r="E13" s="48" t="s">
        <v>435</v>
      </c>
      <c r="F13" s="52">
        <v>7836</v>
      </c>
      <c r="G13" s="117">
        <v>19.4090658</v>
      </c>
      <c r="H13" s="36">
        <v>2.8902300215902576E-2</v>
      </c>
    </row>
    <row r="14" spans="2:8" ht="15.75">
      <c r="B14" s="44">
        <v>9</v>
      </c>
      <c r="C14" s="48" t="s">
        <v>221</v>
      </c>
      <c r="D14" s="48" t="s">
        <v>471</v>
      </c>
      <c r="E14" s="48" t="s">
        <v>435</v>
      </c>
      <c r="F14" s="52">
        <v>1168</v>
      </c>
      <c r="G14" s="117">
        <v>16.313082999999999</v>
      </c>
      <c r="H14" s="36">
        <v>2.4292030702113266E-2</v>
      </c>
    </row>
    <row r="15" spans="2:8" ht="15.75">
      <c r="B15" s="44">
        <v>10</v>
      </c>
      <c r="C15" s="48" t="s">
        <v>218</v>
      </c>
      <c r="D15" s="48" t="s">
        <v>458</v>
      </c>
      <c r="E15" s="48" t="s">
        <v>459</v>
      </c>
      <c r="F15" s="52">
        <v>2245</v>
      </c>
      <c r="G15" s="117">
        <v>16.298494099999999</v>
      </c>
      <c r="H15" s="36">
        <v>2.427030617544286E-2</v>
      </c>
    </row>
    <row r="16" spans="2:8" ht="15.75">
      <c r="B16" s="44">
        <v>11</v>
      </c>
      <c r="C16" s="48" t="s">
        <v>213</v>
      </c>
      <c r="D16" s="48" t="s">
        <v>474</v>
      </c>
      <c r="E16" s="48" t="s">
        <v>439</v>
      </c>
      <c r="F16" s="52">
        <v>18806</v>
      </c>
      <c r="G16" s="117">
        <v>15.9705488</v>
      </c>
      <c r="H16" s="36">
        <v>2.3781958430493993E-2</v>
      </c>
    </row>
    <row r="17" spans="2:8" ht="15.75">
      <c r="B17" s="44">
        <v>12</v>
      </c>
      <c r="C17" s="48" t="s">
        <v>215</v>
      </c>
      <c r="D17" s="48" t="s">
        <v>442</v>
      </c>
      <c r="E17" s="48" t="s">
        <v>439</v>
      </c>
      <c r="F17" s="52">
        <v>22217</v>
      </c>
      <c r="G17" s="117">
        <v>15.541995400000001</v>
      </c>
      <c r="H17" s="36">
        <v>2.3143793814382189E-2</v>
      </c>
    </row>
    <row r="18" spans="2:8" ht="15.75">
      <c r="B18" s="44">
        <v>13</v>
      </c>
      <c r="C18" s="48" t="s">
        <v>219</v>
      </c>
      <c r="D18" s="48" t="s">
        <v>447</v>
      </c>
      <c r="E18" s="48" t="s">
        <v>448</v>
      </c>
      <c r="F18" s="52">
        <v>1463</v>
      </c>
      <c r="G18" s="117">
        <v>15.506423799999999</v>
      </c>
      <c r="H18" s="36">
        <v>2.3090823667701554E-2</v>
      </c>
    </row>
    <row r="19" spans="2:8" ht="15.75">
      <c r="B19" s="44">
        <v>14</v>
      </c>
      <c r="C19" s="48" t="s">
        <v>217</v>
      </c>
      <c r="D19" s="48" t="s">
        <v>460</v>
      </c>
      <c r="E19" s="48" t="s">
        <v>448</v>
      </c>
      <c r="F19" s="52">
        <v>1435</v>
      </c>
      <c r="G19" s="117">
        <v>13.8089149</v>
      </c>
      <c r="H19" s="36">
        <v>2.0563040396083889E-2</v>
      </c>
    </row>
    <row r="20" spans="2:8" ht="15.75">
      <c r="B20" s="44">
        <v>15</v>
      </c>
      <c r="C20" s="48" t="s">
        <v>222</v>
      </c>
      <c r="D20" s="48" t="s">
        <v>443</v>
      </c>
      <c r="E20" s="48" t="s">
        <v>435</v>
      </c>
      <c r="F20" s="52">
        <v>2142</v>
      </c>
      <c r="G20" s="117">
        <v>13.7822099</v>
      </c>
      <c r="H20" s="36">
        <v>2.0523273622390658E-2</v>
      </c>
    </row>
    <row r="21" spans="2:8" ht="15.75">
      <c r="B21" s="44">
        <v>16</v>
      </c>
      <c r="C21" s="48" t="s">
        <v>220</v>
      </c>
      <c r="D21" s="48" t="s">
        <v>599</v>
      </c>
      <c r="E21" s="48" t="s">
        <v>439</v>
      </c>
      <c r="F21" s="52">
        <v>26866</v>
      </c>
      <c r="G21" s="117">
        <v>13.6585921</v>
      </c>
      <c r="H21" s="36">
        <v>2.0339192698329418E-2</v>
      </c>
    </row>
    <row r="22" spans="2:8" ht="15.75">
      <c r="B22" s="44">
        <v>17</v>
      </c>
      <c r="C22" s="48" t="s">
        <v>223</v>
      </c>
      <c r="D22" s="48" t="s">
        <v>451</v>
      </c>
      <c r="E22" s="48" t="s">
        <v>452</v>
      </c>
      <c r="F22" s="52">
        <v>1995</v>
      </c>
      <c r="G22" s="117">
        <v>10.913350299999999</v>
      </c>
      <c r="H22" s="36">
        <v>1.6251216312116908E-2</v>
      </c>
    </row>
    <row r="23" spans="2:8" ht="15.75">
      <c r="B23" s="44">
        <v>18</v>
      </c>
      <c r="C23" s="48" t="s">
        <v>224</v>
      </c>
      <c r="D23" s="48" t="s">
        <v>453</v>
      </c>
      <c r="E23" s="48" t="s">
        <v>452</v>
      </c>
      <c r="F23" s="52">
        <v>6644</v>
      </c>
      <c r="G23" s="117">
        <v>9.598325899999999</v>
      </c>
      <c r="H23" s="36">
        <v>1.4292995839700499E-2</v>
      </c>
    </row>
    <row r="24" spans="2:8" ht="15.75">
      <c r="B24" s="44">
        <v>19</v>
      </c>
      <c r="C24" s="48" t="s">
        <v>611</v>
      </c>
      <c r="D24" s="48" t="s">
        <v>627</v>
      </c>
      <c r="E24" s="48" t="s">
        <v>448</v>
      </c>
      <c r="F24" s="52">
        <v>2415</v>
      </c>
      <c r="G24" s="117">
        <v>9.5373842</v>
      </c>
      <c r="H24" s="36">
        <v>1.4202246736821605E-2</v>
      </c>
    </row>
    <row r="25" spans="2:8" ht="15.75">
      <c r="B25" s="44">
        <v>20</v>
      </c>
      <c r="C25" s="48" t="s">
        <v>226</v>
      </c>
      <c r="D25" s="45" t="s">
        <v>455</v>
      </c>
      <c r="E25" s="48" t="s">
        <v>452</v>
      </c>
      <c r="F25" s="52">
        <v>1461</v>
      </c>
      <c r="G25" s="117">
        <v>8.9429257999999994</v>
      </c>
      <c r="H25" s="36">
        <v>1.3317030759931819E-2</v>
      </c>
    </row>
    <row r="26" spans="2:8" ht="15.75">
      <c r="B26" s="44">
        <v>21</v>
      </c>
      <c r="C26" s="48" t="s">
        <v>341</v>
      </c>
      <c r="D26" s="48" t="s">
        <v>534</v>
      </c>
      <c r="E26" s="48" t="s">
        <v>464</v>
      </c>
      <c r="F26" s="52">
        <v>2457</v>
      </c>
      <c r="G26" s="117">
        <v>8.7239328</v>
      </c>
      <c r="H26" s="36">
        <v>1.2990925346286351E-2</v>
      </c>
    </row>
    <row r="27" spans="2:8" ht="15.75">
      <c r="B27" s="44">
        <v>22</v>
      </c>
      <c r="C27" s="48" t="s">
        <v>228</v>
      </c>
      <c r="D27" s="48" t="s">
        <v>456</v>
      </c>
      <c r="E27" s="48" t="s">
        <v>435</v>
      </c>
      <c r="F27" s="52">
        <v>805</v>
      </c>
      <c r="G27" s="117">
        <v>8.4602131000000007</v>
      </c>
      <c r="H27" s="36">
        <v>1.2598216803753214E-2</v>
      </c>
    </row>
    <row r="28" spans="2:8" ht="15.75">
      <c r="B28" s="44">
        <v>23</v>
      </c>
      <c r="C28" s="48" t="s">
        <v>227</v>
      </c>
      <c r="D28" s="48" t="s">
        <v>476</v>
      </c>
      <c r="E28" s="48" t="s">
        <v>435</v>
      </c>
      <c r="F28" s="52">
        <v>3897</v>
      </c>
      <c r="G28" s="117">
        <v>8.2260372999999998</v>
      </c>
      <c r="H28" s="36">
        <v>1.2249502478981376E-2</v>
      </c>
    </row>
    <row r="29" spans="2:8" ht="15.75">
      <c r="B29" s="44">
        <v>24</v>
      </c>
      <c r="C29" s="48" t="s">
        <v>230</v>
      </c>
      <c r="D29" s="48" t="s">
        <v>472</v>
      </c>
      <c r="E29" s="48" t="s">
        <v>448</v>
      </c>
      <c r="F29" s="52">
        <v>4304</v>
      </c>
      <c r="G29" s="117">
        <v>8.0698618999999994</v>
      </c>
      <c r="H29" s="36">
        <v>1.2016939596066182E-2</v>
      </c>
    </row>
    <row r="30" spans="2:8" ht="15.75">
      <c r="B30" s="44">
        <v>25</v>
      </c>
      <c r="C30" s="48" t="s">
        <v>233</v>
      </c>
      <c r="D30" s="48" t="s">
        <v>483</v>
      </c>
      <c r="E30" s="48" t="s">
        <v>464</v>
      </c>
      <c r="F30" s="52">
        <v>2548</v>
      </c>
      <c r="G30" s="117">
        <v>7.9070934999999993</v>
      </c>
      <c r="H30" s="36">
        <v>1.1774558988419311E-2</v>
      </c>
    </row>
    <row r="31" spans="2:8" ht="15.75">
      <c r="B31" s="44">
        <v>26</v>
      </c>
      <c r="C31" s="48" t="s">
        <v>225</v>
      </c>
      <c r="D31" s="48" t="s">
        <v>440</v>
      </c>
      <c r="E31" s="48" t="s">
        <v>439</v>
      </c>
      <c r="F31" s="52">
        <v>3579</v>
      </c>
      <c r="G31" s="117">
        <v>6.6813972999999995</v>
      </c>
      <c r="H31" s="36">
        <v>9.949358336778933E-3</v>
      </c>
    </row>
    <row r="32" spans="2:8" ht="15.75">
      <c r="B32" s="44">
        <v>27</v>
      </c>
      <c r="C32" s="48" t="s">
        <v>229</v>
      </c>
      <c r="D32" s="48" t="s">
        <v>454</v>
      </c>
      <c r="E32" s="48" t="s">
        <v>448</v>
      </c>
      <c r="F32" s="52">
        <v>1436</v>
      </c>
      <c r="G32" s="117">
        <v>6.5413196999999998</v>
      </c>
      <c r="H32" s="36">
        <v>9.7407669037629704E-3</v>
      </c>
    </row>
    <row r="33" spans="2:17" ht="15.75">
      <c r="B33" s="44">
        <v>28</v>
      </c>
      <c r="C33" s="48" t="s">
        <v>231</v>
      </c>
      <c r="D33" s="48" t="s">
        <v>482</v>
      </c>
      <c r="E33" s="48" t="s">
        <v>433</v>
      </c>
      <c r="F33" s="52">
        <v>7643</v>
      </c>
      <c r="G33" s="117">
        <v>6.3538603</v>
      </c>
      <c r="H33" s="36">
        <v>9.4616185968365782E-3</v>
      </c>
    </row>
    <row r="34" spans="2:17" ht="15.75">
      <c r="B34" s="44">
        <v>29</v>
      </c>
      <c r="C34" s="48" t="s">
        <v>251</v>
      </c>
      <c r="D34" s="48" t="s">
        <v>468</v>
      </c>
      <c r="E34" s="48" t="s">
        <v>459</v>
      </c>
      <c r="F34" s="52">
        <v>5245</v>
      </c>
      <c r="G34" s="117">
        <v>5.6402694999999996</v>
      </c>
      <c r="H34" s="36">
        <v>8.3990009651880668E-3</v>
      </c>
    </row>
    <row r="35" spans="2:17" ht="15.75">
      <c r="B35" s="44">
        <v>30</v>
      </c>
      <c r="C35" s="48" t="s">
        <v>238</v>
      </c>
      <c r="D35" s="48" t="s">
        <v>479</v>
      </c>
      <c r="E35" s="48" t="s">
        <v>433</v>
      </c>
      <c r="F35" s="52">
        <v>840</v>
      </c>
      <c r="G35" s="117">
        <v>5.5380288000000002</v>
      </c>
      <c r="H35" s="36">
        <v>8.2467529674671251E-3</v>
      </c>
    </row>
    <row r="36" spans="2:17" ht="15.75">
      <c r="B36" s="44">
        <v>31</v>
      </c>
      <c r="C36" s="48" t="s">
        <v>240</v>
      </c>
      <c r="D36" s="48" t="s">
        <v>436</v>
      </c>
      <c r="E36" s="48" t="s">
        <v>435</v>
      </c>
      <c r="F36" s="52">
        <v>9217</v>
      </c>
      <c r="G36" s="117">
        <v>5.4281402999999999</v>
      </c>
      <c r="H36" s="36">
        <v>8.083116528186508E-3</v>
      </c>
    </row>
    <row r="37" spans="2:17" ht="15.75">
      <c r="B37" s="44">
        <v>32</v>
      </c>
      <c r="C37" s="48" t="s">
        <v>236</v>
      </c>
      <c r="D37" s="48" t="s">
        <v>444</v>
      </c>
      <c r="E37" s="48" t="s">
        <v>445</v>
      </c>
      <c r="F37" s="52">
        <v>6294</v>
      </c>
      <c r="G37" s="117">
        <v>5.3245508999999993</v>
      </c>
      <c r="H37" s="36">
        <v>7.9288601632054971E-3</v>
      </c>
    </row>
    <row r="38" spans="2:17" ht="15.75">
      <c r="B38" s="44">
        <v>33</v>
      </c>
      <c r="C38" s="48" t="s">
        <v>235</v>
      </c>
      <c r="D38" s="48" t="s">
        <v>575</v>
      </c>
      <c r="E38" s="48" t="s">
        <v>459</v>
      </c>
      <c r="F38" s="52">
        <v>620</v>
      </c>
      <c r="G38" s="117">
        <v>5.0937305999999998</v>
      </c>
      <c r="H38" s="36">
        <v>7.5851425584908651E-3</v>
      </c>
      <c r="Q38" s="177"/>
    </row>
    <row r="39" spans="2:17" ht="15.75">
      <c r="B39" s="44">
        <v>34</v>
      </c>
      <c r="C39" s="48" t="s">
        <v>328</v>
      </c>
      <c r="D39" s="48" t="s">
        <v>449</v>
      </c>
      <c r="E39" s="48" t="s">
        <v>450</v>
      </c>
      <c r="F39" s="52">
        <v>6028</v>
      </c>
      <c r="G39" s="117">
        <v>5.0014545000000004</v>
      </c>
      <c r="H39" s="36">
        <v>7.4477329802847556E-3</v>
      </c>
    </row>
    <row r="40" spans="2:17" ht="15.75">
      <c r="B40" s="44">
        <v>35</v>
      </c>
      <c r="C40" s="48" t="s">
        <v>239</v>
      </c>
      <c r="D40" s="48" t="s">
        <v>457</v>
      </c>
      <c r="E40" s="48" t="s">
        <v>448</v>
      </c>
      <c r="F40" s="52">
        <v>1106</v>
      </c>
      <c r="G40" s="117">
        <v>4.8851496000000001</v>
      </c>
      <c r="H40" s="36">
        <v>7.2745417937011879E-3</v>
      </c>
    </row>
    <row r="41" spans="2:17" ht="15.75">
      <c r="B41" s="44">
        <v>36</v>
      </c>
      <c r="C41" s="48" t="s">
        <v>237</v>
      </c>
      <c r="D41" s="48" t="s">
        <v>466</v>
      </c>
      <c r="E41" s="48" t="s">
        <v>448</v>
      </c>
      <c r="F41" s="52">
        <v>2362</v>
      </c>
      <c r="G41" s="117">
        <v>4.1789008000000001</v>
      </c>
      <c r="H41" s="36">
        <v>6.2228572327306681E-3</v>
      </c>
    </row>
    <row r="42" spans="2:17" ht="15.75">
      <c r="B42" s="44">
        <v>37</v>
      </c>
      <c r="C42" s="48" t="s">
        <v>242</v>
      </c>
      <c r="D42" s="48" t="s">
        <v>461</v>
      </c>
      <c r="E42" s="48" t="s">
        <v>448</v>
      </c>
      <c r="F42" s="52">
        <v>5474</v>
      </c>
      <c r="G42" s="117">
        <v>3.9718473999999997</v>
      </c>
      <c r="H42" s="36">
        <v>5.9145312375906353E-3</v>
      </c>
    </row>
    <row r="43" spans="2:17" ht="15.75">
      <c r="B43" s="44">
        <v>38</v>
      </c>
      <c r="C43" s="48" t="s">
        <v>245</v>
      </c>
      <c r="D43" s="48" t="s">
        <v>463</v>
      </c>
      <c r="E43" s="48" t="s">
        <v>464</v>
      </c>
      <c r="F43" s="52">
        <v>1532</v>
      </c>
      <c r="G43" s="117">
        <v>3.9628606</v>
      </c>
      <c r="H43" s="36">
        <v>5.9011488731710009E-3</v>
      </c>
    </row>
    <row r="44" spans="2:17" ht="15.75">
      <c r="B44" s="44">
        <v>39</v>
      </c>
      <c r="C44" s="48" t="s">
        <v>244</v>
      </c>
      <c r="D44" s="48" t="s">
        <v>462</v>
      </c>
      <c r="E44" s="48" t="s">
        <v>435</v>
      </c>
      <c r="F44" s="52">
        <v>1483</v>
      </c>
      <c r="G44" s="117">
        <v>3.7697633000000002</v>
      </c>
      <c r="H44" s="36">
        <v>5.6136050937336517E-3</v>
      </c>
    </row>
    <row r="45" spans="2:17" ht="15.75">
      <c r="B45" s="44">
        <v>40</v>
      </c>
      <c r="C45" s="48" t="s">
        <v>544</v>
      </c>
      <c r="D45" s="48" t="s">
        <v>576</v>
      </c>
      <c r="E45" s="48" t="s">
        <v>433</v>
      </c>
      <c r="F45" s="52">
        <v>1444</v>
      </c>
      <c r="G45" s="117">
        <v>3.7587209000000001</v>
      </c>
      <c r="H45" s="36">
        <v>5.5971617077823256E-3</v>
      </c>
    </row>
    <row r="46" spans="2:17" ht="15.75">
      <c r="B46" s="44">
        <v>41</v>
      </c>
      <c r="C46" s="48" t="s">
        <v>232</v>
      </c>
      <c r="D46" s="48" t="s">
        <v>432</v>
      </c>
      <c r="E46" s="48" t="s">
        <v>433</v>
      </c>
      <c r="F46" s="52">
        <v>6163</v>
      </c>
      <c r="G46" s="117">
        <v>3.6395835999999999</v>
      </c>
      <c r="H46" s="36">
        <v>5.4197527563678762E-3</v>
      </c>
    </row>
    <row r="47" spans="2:17" ht="15.75">
      <c r="B47" s="44">
        <v>42</v>
      </c>
      <c r="C47" s="48" t="s">
        <v>246</v>
      </c>
      <c r="D47" s="48" t="s">
        <v>478</v>
      </c>
      <c r="E47" s="48" t="s">
        <v>448</v>
      </c>
      <c r="F47" s="52">
        <v>2149</v>
      </c>
      <c r="G47" s="117">
        <v>3.5748072999999998</v>
      </c>
      <c r="H47" s="36">
        <v>5.323293499195623E-3</v>
      </c>
    </row>
    <row r="48" spans="2:17" ht="15.75">
      <c r="B48" s="44">
        <v>43</v>
      </c>
      <c r="C48" s="48" t="s">
        <v>234</v>
      </c>
      <c r="D48" s="48" t="s">
        <v>477</v>
      </c>
      <c r="E48" s="48" t="s">
        <v>433</v>
      </c>
      <c r="F48" s="52">
        <v>4885</v>
      </c>
      <c r="G48" s="117">
        <v>3.4650058000000001</v>
      </c>
      <c r="H48" s="36">
        <v>5.1597866127819341E-3</v>
      </c>
    </row>
    <row r="49" spans="2:19" ht="15.75">
      <c r="B49" s="44">
        <v>44</v>
      </c>
      <c r="C49" s="48" t="s">
        <v>247</v>
      </c>
      <c r="D49" s="48" t="s">
        <v>473</v>
      </c>
      <c r="E49" s="48" t="s">
        <v>452</v>
      </c>
      <c r="F49" s="52">
        <v>2020</v>
      </c>
      <c r="G49" s="117">
        <v>3.2862778000000001</v>
      </c>
      <c r="H49" s="36">
        <v>4.8936403507095043E-3</v>
      </c>
    </row>
    <row r="50" spans="2:19" ht="15.75">
      <c r="B50" s="44">
        <v>45</v>
      </c>
      <c r="C50" s="48" t="s">
        <v>243</v>
      </c>
      <c r="D50" s="48" t="s">
        <v>465</v>
      </c>
      <c r="E50" s="48" t="s">
        <v>448</v>
      </c>
      <c r="F50" s="52">
        <v>3168</v>
      </c>
      <c r="G50" s="117">
        <v>3.2263568999999999</v>
      </c>
      <c r="H50" s="36">
        <v>4.8044113348025622E-3</v>
      </c>
    </row>
    <row r="51" spans="2:19" ht="15.75">
      <c r="B51" s="44">
        <v>46</v>
      </c>
      <c r="C51" s="48" t="s">
        <v>241</v>
      </c>
      <c r="D51" s="48" t="s">
        <v>481</v>
      </c>
      <c r="E51" s="48" t="s">
        <v>433</v>
      </c>
      <c r="F51" s="52">
        <v>2065</v>
      </c>
      <c r="G51" s="117">
        <v>2.9765053999999997</v>
      </c>
      <c r="H51" s="36">
        <v>4.4323541149031073E-3</v>
      </c>
    </row>
    <row r="52" spans="2:19" ht="15.75">
      <c r="B52" s="44">
        <v>47</v>
      </c>
      <c r="C52" s="48" t="s">
        <v>249</v>
      </c>
      <c r="D52" s="48" t="s">
        <v>467</v>
      </c>
      <c r="E52" s="48" t="s">
        <v>431</v>
      </c>
      <c r="F52" s="52">
        <v>1341</v>
      </c>
      <c r="G52" s="117">
        <v>2.8470309999999999</v>
      </c>
      <c r="H52" s="36">
        <v>4.2395520492274968E-3</v>
      </c>
    </row>
    <row r="53" spans="2:19" ht="15.75">
      <c r="B53" s="44">
        <v>48</v>
      </c>
      <c r="C53" s="48" t="s">
        <v>52</v>
      </c>
      <c r="D53" s="48" t="s">
        <v>516</v>
      </c>
      <c r="E53" s="48" t="s">
        <v>439</v>
      </c>
      <c r="F53" s="52">
        <v>3400</v>
      </c>
      <c r="G53" s="117">
        <v>2.0272429999999999</v>
      </c>
      <c r="H53" s="36">
        <v>3.0187947426396473E-3</v>
      </c>
    </row>
    <row r="54" spans="2:19" ht="15.75">
      <c r="B54" s="44">
        <v>49</v>
      </c>
      <c r="C54" s="48" t="s">
        <v>250</v>
      </c>
      <c r="D54" s="48" t="s">
        <v>470</v>
      </c>
      <c r="E54" s="48" t="s">
        <v>464</v>
      </c>
      <c r="F54" s="52">
        <v>1243</v>
      </c>
      <c r="G54" s="117">
        <v>1.7087587</v>
      </c>
      <c r="H54" s="36">
        <v>2.5445354996908405E-3</v>
      </c>
      <c r="Q54" s="177"/>
    </row>
    <row r="55" spans="2:19" ht="16.5" thickBot="1">
      <c r="B55" s="44">
        <v>50</v>
      </c>
      <c r="C55" s="48" t="s">
        <v>248</v>
      </c>
      <c r="D55" s="48" t="s">
        <v>469</v>
      </c>
      <c r="E55" s="48" t="s">
        <v>464</v>
      </c>
      <c r="F55" s="52">
        <v>1270</v>
      </c>
      <c r="G55" s="117">
        <v>1.6776935999999998</v>
      </c>
      <c r="H55" s="36">
        <v>2.4982760426057377E-3</v>
      </c>
    </row>
    <row r="56" spans="2:19" ht="16.5" thickBot="1">
      <c r="B56" s="61"/>
      <c r="C56" s="61"/>
      <c r="D56" s="62" t="s">
        <v>295</v>
      </c>
      <c r="E56" s="61"/>
      <c r="F56" s="172"/>
      <c r="G56" s="118">
        <v>666.76511739999989</v>
      </c>
      <c r="H56" s="64">
        <v>0.99288887961760242</v>
      </c>
      <c r="S56" s="177"/>
    </row>
    <row r="57" spans="2:19">
      <c r="B57" s="88"/>
      <c r="C57" s="88"/>
      <c r="D57" s="88"/>
      <c r="E57" s="88"/>
      <c r="F57" s="88"/>
      <c r="G57" s="88"/>
      <c r="H57" s="89"/>
    </row>
    <row r="58" spans="2:19" ht="16.5" thickBot="1">
      <c r="B58" s="69" t="s">
        <v>135</v>
      </c>
      <c r="C58" s="46"/>
      <c r="D58" s="50" t="s">
        <v>331</v>
      </c>
      <c r="E58" s="46"/>
      <c r="F58" s="46"/>
      <c r="G58" s="56">
        <v>0</v>
      </c>
      <c r="H58" s="40">
        <v>0</v>
      </c>
    </row>
    <row r="59" spans="2:19" ht="16.5" thickBot="1">
      <c r="B59" s="65"/>
      <c r="C59" s="66"/>
      <c r="D59" s="62" t="s">
        <v>295</v>
      </c>
      <c r="E59" s="67"/>
      <c r="F59" s="67"/>
      <c r="G59" s="63">
        <v>0</v>
      </c>
      <c r="H59" s="68">
        <v>0</v>
      </c>
    </row>
    <row r="60" spans="2:19" ht="15.75" thickBot="1">
      <c r="B60" s="88"/>
      <c r="C60" s="88"/>
      <c r="D60" s="88"/>
      <c r="E60" s="88"/>
      <c r="F60" s="88"/>
      <c r="G60" s="88"/>
      <c r="H60" s="89"/>
    </row>
    <row r="61" spans="2:19" ht="16.5" thickBot="1">
      <c r="B61" s="75" t="s">
        <v>264</v>
      </c>
      <c r="C61" s="66"/>
      <c r="D61" s="76" t="s">
        <v>296</v>
      </c>
      <c r="E61" s="90"/>
      <c r="F61" s="90"/>
      <c r="G61" s="84">
        <v>4.7654055000001474</v>
      </c>
      <c r="H61" s="85">
        <v>7.0962292482679712E-3</v>
      </c>
    </row>
    <row r="62" spans="2:19" ht="16.5" thickBot="1">
      <c r="B62" s="45"/>
      <c r="C62" s="45"/>
      <c r="D62" s="50" t="s">
        <v>295</v>
      </c>
      <c r="E62" s="45"/>
      <c r="F62" s="45"/>
      <c r="G62" s="55">
        <v>4.7654055000001474</v>
      </c>
      <c r="H62" s="38">
        <v>7.0962292482679712E-3</v>
      </c>
    </row>
    <row r="63" spans="2:19" ht="16.5" thickBot="1">
      <c r="B63" s="61"/>
      <c r="C63" s="61"/>
      <c r="D63" s="62" t="s">
        <v>297</v>
      </c>
      <c r="E63" s="61"/>
      <c r="F63" s="61"/>
      <c r="G63" s="63">
        <v>671.54052290000004</v>
      </c>
      <c r="H63" s="74">
        <v>0.99998510886587044</v>
      </c>
    </row>
    <row r="64" spans="2:19">
      <c r="B64" s="29"/>
      <c r="C64" s="1"/>
      <c r="D64" s="5" t="s">
        <v>252</v>
      </c>
      <c r="E64" s="4"/>
      <c r="F64" s="4"/>
      <c r="G64" s="1"/>
      <c r="H64" s="30"/>
    </row>
    <row r="65" spans="2:17">
      <c r="B65" s="29"/>
      <c r="C65" s="1"/>
      <c r="D65" s="17" t="s">
        <v>123</v>
      </c>
      <c r="E65" s="5"/>
      <c r="F65" s="5"/>
      <c r="G65" s="8"/>
      <c r="H65" s="30"/>
    </row>
    <row r="66" spans="2:17" ht="15.75">
      <c r="B66" s="29"/>
      <c r="C66" s="1"/>
      <c r="D66" s="3" t="s">
        <v>124</v>
      </c>
      <c r="E66" s="5"/>
      <c r="F66" s="7" t="s">
        <v>125</v>
      </c>
      <c r="G66" s="1"/>
      <c r="H66" s="30"/>
    </row>
    <row r="67" spans="2:17" ht="15.75">
      <c r="B67" s="29"/>
      <c r="C67" s="1"/>
      <c r="D67" s="3" t="s">
        <v>340</v>
      </c>
      <c r="E67" s="5"/>
      <c r="F67" s="7" t="s">
        <v>125</v>
      </c>
      <c r="G67" s="1"/>
      <c r="H67" s="30"/>
    </row>
    <row r="68" spans="2:17" ht="15.75">
      <c r="B68" s="29"/>
      <c r="C68" s="1"/>
      <c r="D68" s="3" t="s">
        <v>625</v>
      </c>
      <c r="E68" s="5"/>
      <c r="F68" s="9">
        <v>2155.4656</v>
      </c>
      <c r="G68" s="1"/>
      <c r="H68" s="30"/>
    </row>
    <row r="69" spans="2:17" ht="15.75">
      <c r="B69" s="29"/>
      <c r="C69" s="1"/>
      <c r="D69" s="3" t="s">
        <v>540</v>
      </c>
      <c r="E69" s="5"/>
      <c r="F69" s="9">
        <v>2154.5832999999998</v>
      </c>
      <c r="G69" s="1"/>
      <c r="H69" s="30"/>
    </row>
    <row r="70" spans="2:17" ht="15.75">
      <c r="B70" s="29"/>
      <c r="C70" s="1"/>
      <c r="D70" s="3" t="s">
        <v>126</v>
      </c>
      <c r="E70" s="5"/>
      <c r="F70" s="7" t="s">
        <v>125</v>
      </c>
      <c r="G70" s="1"/>
      <c r="H70" s="30"/>
    </row>
    <row r="71" spans="2:17" ht="15.75">
      <c r="B71" s="29"/>
      <c r="C71" s="1"/>
      <c r="D71" s="3" t="s">
        <v>253</v>
      </c>
      <c r="E71" s="5"/>
      <c r="F71" s="7">
        <v>666.76511739999989</v>
      </c>
      <c r="G71" s="1"/>
      <c r="H71" s="30"/>
      <c r="Q71" s="177"/>
    </row>
    <row r="72" spans="2:17" ht="15.75">
      <c r="B72" s="29"/>
      <c r="C72" s="1"/>
      <c r="D72" s="3" t="s">
        <v>128</v>
      </c>
      <c r="E72" s="5"/>
      <c r="F72" s="11">
        <v>2.3902982649749532E-2</v>
      </c>
      <c r="G72" s="1"/>
      <c r="H72" s="30"/>
    </row>
    <row r="73" spans="2:17" ht="15.75">
      <c r="B73" s="29"/>
      <c r="C73" s="1"/>
      <c r="D73" s="3" t="s">
        <v>129</v>
      </c>
      <c r="E73" s="5"/>
      <c r="F73" s="11" t="s">
        <v>125</v>
      </c>
      <c r="G73" s="1"/>
      <c r="H73" s="30"/>
    </row>
    <row r="74" spans="2:17" ht="15.75">
      <c r="B74" s="29"/>
      <c r="C74" s="1"/>
      <c r="D74" s="3" t="s">
        <v>130</v>
      </c>
      <c r="E74" s="5"/>
      <c r="F74" s="7" t="s">
        <v>125</v>
      </c>
      <c r="G74" s="1"/>
      <c r="H74" s="30"/>
    </row>
    <row r="75" spans="2:17" ht="16.5" thickBot="1">
      <c r="B75" s="34"/>
      <c r="C75" s="31"/>
      <c r="D75" s="25" t="s">
        <v>633</v>
      </c>
      <c r="E75" s="70"/>
      <c r="F75" s="91"/>
      <c r="G75" s="31"/>
      <c r="H75" s="3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Master</vt:lpstr>
      <vt:lpstr>GS Nifty BeES</vt:lpstr>
      <vt:lpstr>GS Junior BeES</vt:lpstr>
      <vt:lpstr>GS 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CPSE ETF</vt:lpstr>
      <vt:lpstr>GS CNX 500</vt:lpstr>
      <vt:lpstr>'CPSE ETF'!Print_Area</vt:lpstr>
      <vt:lpstr>'Goldman Sachs India Equity Fund'!Print_Area</vt:lpstr>
      <vt:lpstr>'GS Bank BeES'!Print_Area</vt:lpstr>
      <vt:lpstr>'GS Gold BeES'!Print_Area</vt:lpstr>
      <vt:lpstr>'GS Hang Seng BeES'!Print_Area</vt:lpstr>
      <vt:lpstr>'GS Infra BeES'!Print_Area</vt:lpstr>
      <vt:lpstr>'GS Junior BeES'!Print_Area</vt:lpstr>
      <vt:lpstr>'GS Liquid BeES'!Print_Area</vt:lpstr>
      <vt:lpstr>'GS Nifty BeES'!Print_Area</vt:lpstr>
      <vt:lpstr>'GS PSU Bank BeES'!Print_Area</vt:lpstr>
      <vt:lpstr>'GS Shariah BeES'!Print_Area</vt:lpstr>
      <vt:lpstr>'GS Short Term Fund'!Print_Area</vt:lpstr>
      <vt:lpstr>'GSIEF Derivative'!Print_Area</vt:lpstr>
      <vt:lpstr>'Goldman Sachs India Equity Fund'!Print_Titles</vt:lpstr>
      <vt:lpstr>'GS CNX 500'!Print_Titles</vt:lpstr>
    </vt:vector>
  </TitlesOfParts>
  <Company>Goldman Sachs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Mohanty, Priyadarshini [Fin]</cp:lastModifiedBy>
  <cp:lastPrinted>2015-01-07T14:08:32Z</cp:lastPrinted>
  <dcterms:created xsi:type="dcterms:W3CDTF">2012-10-10T07:05:06Z</dcterms:created>
  <dcterms:modified xsi:type="dcterms:W3CDTF">2015-01-07T14:15:48Z</dcterms:modified>
</cp:coreProperties>
</file>