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285" windowWidth="15480" windowHeight="7875"/>
  </bookViews>
  <sheets>
    <sheet name="Anex A1 Frmt for AUM disclosure" sheetId="6" r:id="rId1"/>
    <sheet name="Anex A2 Frmt AUM stateUT wi " sheetId="5" r:id="rId2"/>
  </sheets>
  <definedNames>
    <definedName name="_xlnm._FilterDatabase" localSheetId="1" hidden="1">'Anex A2 Frmt AUM stateUT wi '!$B$4:$N$4</definedName>
  </definedNames>
  <calcPr calcId="145621"/>
</workbook>
</file>

<file path=xl/calcChain.xml><?xml version="1.0" encoding="utf-8"?>
<calcChain xmlns="http://schemas.openxmlformats.org/spreadsheetml/2006/main">
  <c r="E43" i="5"/>
  <c r="BK68" i="6"/>
  <c r="J43" i="5"/>
  <c r="I43"/>
  <c r="BK49" i="6"/>
  <c r="R58"/>
  <c r="R35"/>
  <c r="C35"/>
  <c r="D46"/>
  <c r="N46"/>
  <c r="R46"/>
  <c r="R59" s="1"/>
  <c r="S46"/>
  <c r="V46"/>
  <c r="BK45"/>
  <c r="I35"/>
  <c r="H35"/>
  <c r="E35"/>
  <c r="F35"/>
  <c r="G35"/>
  <c r="J35"/>
  <c r="K35"/>
  <c r="M35"/>
  <c r="N35"/>
  <c r="O35"/>
  <c r="P35"/>
  <c r="Q35"/>
  <c r="T35"/>
  <c r="U35"/>
  <c r="V35"/>
  <c r="W35"/>
  <c r="X35"/>
  <c r="Y35"/>
  <c r="Z35"/>
  <c r="AA35"/>
  <c r="AB35"/>
  <c r="AC35"/>
  <c r="AD35"/>
  <c r="AE35"/>
  <c r="AF35"/>
  <c r="AG35"/>
  <c r="AH35"/>
  <c r="AI35"/>
  <c r="AJ35"/>
  <c r="AK35"/>
  <c r="AL35"/>
  <c r="AM35"/>
  <c r="AN35"/>
  <c r="AO35"/>
  <c r="AP35"/>
  <c r="AQ35"/>
  <c r="AR35"/>
  <c r="AS35"/>
  <c r="AT35"/>
  <c r="AU35"/>
  <c r="AV35"/>
  <c r="AW35"/>
  <c r="AX35"/>
  <c r="AY35"/>
  <c r="AZ35"/>
  <c r="BA35"/>
  <c r="BB35"/>
  <c r="BC35"/>
  <c r="BD35"/>
  <c r="BE35"/>
  <c r="BF35"/>
  <c r="BG35"/>
  <c r="BH35"/>
  <c r="BI35"/>
  <c r="BJ35"/>
  <c r="BK34"/>
  <c r="D35"/>
  <c r="L35"/>
  <c r="S35"/>
  <c r="BK35"/>
  <c r="K8" i="5"/>
  <c r="K12"/>
  <c r="K36"/>
  <c r="BK33" i="6"/>
  <c r="D25"/>
  <c r="H25"/>
  <c r="BH24"/>
  <c r="BK24"/>
  <c r="K7" i="5"/>
  <c r="K5"/>
  <c r="K13"/>
  <c r="K18"/>
  <c r="K22"/>
  <c r="K26"/>
  <c r="K27"/>
  <c r="K28"/>
  <c r="K35"/>
  <c r="K9"/>
  <c r="K10"/>
  <c r="K11"/>
  <c r="K14"/>
  <c r="K15"/>
  <c r="K16"/>
  <c r="K17"/>
  <c r="K19"/>
  <c r="K20"/>
  <c r="K21"/>
  <c r="K23"/>
  <c r="K24"/>
  <c r="K25"/>
  <c r="K29"/>
  <c r="K30"/>
  <c r="K31"/>
  <c r="K32"/>
  <c r="K33"/>
  <c r="K34"/>
  <c r="K37"/>
  <c r="K38"/>
  <c r="K39"/>
  <c r="K40"/>
  <c r="K41"/>
  <c r="BK67" i="6"/>
  <c r="BJ58"/>
  <c r="BI58"/>
  <c r="BH58"/>
  <c r="BG58"/>
  <c r="BF58"/>
  <c r="BE58"/>
  <c r="BD58"/>
  <c r="BC58"/>
  <c r="BB58"/>
  <c r="BA58"/>
  <c r="AZ58"/>
  <c r="AY58"/>
  <c r="AX58"/>
  <c r="AW58"/>
  <c r="AV58"/>
  <c r="AU58"/>
  <c r="AT58"/>
  <c r="AS58"/>
  <c r="AR58"/>
  <c r="AQ58"/>
  <c r="AP58"/>
  <c r="AO58"/>
  <c r="AN58"/>
  <c r="AM58"/>
  <c r="AL58"/>
  <c r="AK58"/>
  <c r="AJ58"/>
  <c r="AI58"/>
  <c r="AH58"/>
  <c r="AG58"/>
  <c r="AF58"/>
  <c r="AE58"/>
  <c r="AD58"/>
  <c r="AC58"/>
  <c r="AB58"/>
  <c r="AA58"/>
  <c r="Z58"/>
  <c r="Y58"/>
  <c r="X58"/>
  <c r="W58"/>
  <c r="V58"/>
  <c r="V59"/>
  <c r="U58"/>
  <c r="T58"/>
  <c r="S58"/>
  <c r="S59"/>
  <c r="Q58"/>
  <c r="P58"/>
  <c r="O58"/>
  <c r="N58"/>
  <c r="N59"/>
  <c r="M58"/>
  <c r="L58"/>
  <c r="K58"/>
  <c r="J58"/>
  <c r="I58"/>
  <c r="H58"/>
  <c r="G58"/>
  <c r="F58"/>
  <c r="E58"/>
  <c r="D58"/>
  <c r="D59"/>
  <c r="C58"/>
  <c r="BK48"/>
  <c r="BK55"/>
  <c r="BK57"/>
  <c r="BK56"/>
  <c r="BK54"/>
  <c r="BK53"/>
  <c r="BK52"/>
  <c r="BK51"/>
  <c r="BK50"/>
  <c r="BJ68"/>
  <c r="BI68"/>
  <c r="BH68"/>
  <c r="BG68"/>
  <c r="BF68"/>
  <c r="BE68"/>
  <c r="BD68"/>
  <c r="BC68"/>
  <c r="BB68"/>
  <c r="BA68"/>
  <c r="AZ68"/>
  <c r="AY68"/>
  <c r="AX68"/>
  <c r="AW68"/>
  <c r="AV68"/>
  <c r="AU68"/>
  <c r="AT68"/>
  <c r="AS68"/>
  <c r="AR68"/>
  <c r="AQ68"/>
  <c r="AP68"/>
  <c r="AO68"/>
  <c r="AN68"/>
  <c r="AM68"/>
  <c r="AL68"/>
  <c r="AK68"/>
  <c r="AJ68"/>
  <c r="AI68"/>
  <c r="AH68"/>
  <c r="AG68"/>
  <c r="AF68"/>
  <c r="AE68"/>
  <c r="AD68"/>
  <c r="AC68"/>
  <c r="AB68"/>
  <c r="AA68"/>
  <c r="Z68"/>
  <c r="Y68"/>
  <c r="X68"/>
  <c r="W68"/>
  <c r="V68"/>
  <c r="U68"/>
  <c r="T68"/>
  <c r="S68"/>
  <c r="R68"/>
  <c r="Q68"/>
  <c r="P68"/>
  <c r="O68"/>
  <c r="N68"/>
  <c r="M68"/>
  <c r="L68"/>
  <c r="K68"/>
  <c r="J68"/>
  <c r="I68"/>
  <c r="H68"/>
  <c r="G68"/>
  <c r="F68"/>
  <c r="E68"/>
  <c r="D68"/>
  <c r="C68"/>
  <c r="BJ63"/>
  <c r="BI63"/>
  <c r="BH63"/>
  <c r="BG63"/>
  <c r="BF63"/>
  <c r="BE63"/>
  <c r="BD63"/>
  <c r="BC63"/>
  <c r="BB63"/>
  <c r="BA63"/>
  <c r="AZ63"/>
  <c r="AY63"/>
  <c r="AX63"/>
  <c r="AW63"/>
  <c r="AV63"/>
  <c r="AU63"/>
  <c r="AT63"/>
  <c r="AS63"/>
  <c r="AR63"/>
  <c r="AQ63"/>
  <c r="AP63"/>
  <c r="AO63"/>
  <c r="AN63"/>
  <c r="AM63"/>
  <c r="AL63"/>
  <c r="AK63"/>
  <c r="AJ63"/>
  <c r="AI63"/>
  <c r="AH63"/>
  <c r="AG63"/>
  <c r="AF63"/>
  <c r="AE63"/>
  <c r="AD63"/>
  <c r="AC63"/>
  <c r="AB63"/>
  <c r="AA63"/>
  <c r="Z63"/>
  <c r="Y63"/>
  <c r="X63"/>
  <c r="W63"/>
  <c r="V63"/>
  <c r="U63"/>
  <c r="T63"/>
  <c r="S63"/>
  <c r="R63"/>
  <c r="Q63"/>
  <c r="P63"/>
  <c r="O63"/>
  <c r="N63"/>
  <c r="M63"/>
  <c r="L63"/>
  <c r="K63"/>
  <c r="J63"/>
  <c r="I63"/>
  <c r="H63"/>
  <c r="G63"/>
  <c r="F63"/>
  <c r="E63"/>
  <c r="D63"/>
  <c r="C63"/>
  <c r="BK63"/>
  <c r="BK62"/>
  <c r="BJ46"/>
  <c r="BJ59"/>
  <c r="BI46"/>
  <c r="BI59"/>
  <c r="BH46"/>
  <c r="BH59"/>
  <c r="BG46"/>
  <c r="BG59"/>
  <c r="BF46"/>
  <c r="BF59"/>
  <c r="BE46"/>
  <c r="BE59"/>
  <c r="BD46"/>
  <c r="BD59"/>
  <c r="BC46"/>
  <c r="BC59"/>
  <c r="BB46"/>
  <c r="BB59"/>
  <c r="BA46"/>
  <c r="BA59"/>
  <c r="AZ46"/>
  <c r="AZ59"/>
  <c r="AY46"/>
  <c r="AY59"/>
  <c r="AX46"/>
  <c r="AX59"/>
  <c r="AW46"/>
  <c r="AW59"/>
  <c r="AV46"/>
  <c r="AV59"/>
  <c r="AU46"/>
  <c r="AU59"/>
  <c r="AT46"/>
  <c r="AT59"/>
  <c r="AS46"/>
  <c r="AS59"/>
  <c r="AR46"/>
  <c r="AR59"/>
  <c r="AQ46"/>
  <c r="AQ59"/>
  <c r="AP46"/>
  <c r="AP59"/>
  <c r="AO46"/>
  <c r="AO59"/>
  <c r="AN46"/>
  <c r="AN59"/>
  <c r="AM46"/>
  <c r="AM59"/>
  <c r="AL46"/>
  <c r="AL59"/>
  <c r="AK46"/>
  <c r="AK59"/>
  <c r="AJ46"/>
  <c r="AJ59"/>
  <c r="AI46"/>
  <c r="AI59"/>
  <c r="AH46"/>
  <c r="AH59"/>
  <c r="AG46"/>
  <c r="AG59"/>
  <c r="AF46"/>
  <c r="AF59"/>
  <c r="AE46"/>
  <c r="AE59"/>
  <c r="AD46"/>
  <c r="AD59"/>
  <c r="AC46"/>
  <c r="AC59"/>
  <c r="AB46"/>
  <c r="AB59"/>
  <c r="AA46"/>
  <c r="AA59"/>
  <c r="Z46"/>
  <c r="Z59"/>
  <c r="Y46"/>
  <c r="Y59"/>
  <c r="X46"/>
  <c r="X59"/>
  <c r="W46"/>
  <c r="W59"/>
  <c r="U46"/>
  <c r="U59"/>
  <c r="T46"/>
  <c r="T59"/>
  <c r="R25"/>
  <c r="Q46"/>
  <c r="Q59"/>
  <c r="P46"/>
  <c r="P59"/>
  <c r="O46"/>
  <c r="O59"/>
  <c r="M46"/>
  <c r="M59"/>
  <c r="L46"/>
  <c r="L59"/>
  <c r="L25"/>
  <c r="K46"/>
  <c r="K59"/>
  <c r="J46"/>
  <c r="J59"/>
  <c r="I46"/>
  <c r="I59"/>
  <c r="I25"/>
  <c r="H46"/>
  <c r="H59"/>
  <c r="G46"/>
  <c r="G59"/>
  <c r="F46"/>
  <c r="F59"/>
  <c r="E46"/>
  <c r="E59"/>
  <c r="C46"/>
  <c r="BJ41"/>
  <c r="BI41"/>
  <c r="BH41"/>
  <c r="BG41"/>
  <c r="BF41"/>
  <c r="BE41"/>
  <c r="BD41"/>
  <c r="BC41"/>
  <c r="BB41"/>
  <c r="BA41"/>
  <c r="AZ41"/>
  <c r="AY41"/>
  <c r="AX41"/>
  <c r="AW41"/>
  <c r="AV41"/>
  <c r="AU41"/>
  <c r="AT41"/>
  <c r="AS41"/>
  <c r="AR41"/>
  <c r="AQ41"/>
  <c r="AP41"/>
  <c r="AO41"/>
  <c r="AN41"/>
  <c r="AM41"/>
  <c r="AL41"/>
  <c r="AK41"/>
  <c r="AJ41"/>
  <c r="AI41"/>
  <c r="AH41"/>
  <c r="AG41"/>
  <c r="AF41"/>
  <c r="AE41"/>
  <c r="AD41"/>
  <c r="AC41"/>
  <c r="AB41"/>
  <c r="AA41"/>
  <c r="Z41"/>
  <c r="Y41"/>
  <c r="X41"/>
  <c r="W41"/>
  <c r="V41"/>
  <c r="U41"/>
  <c r="T41"/>
  <c r="S41"/>
  <c r="R41"/>
  <c r="Q41"/>
  <c r="P41"/>
  <c r="O41"/>
  <c r="N41"/>
  <c r="M41"/>
  <c r="L41"/>
  <c r="K41"/>
  <c r="J41"/>
  <c r="I41"/>
  <c r="H41"/>
  <c r="G41"/>
  <c r="F41"/>
  <c r="E41"/>
  <c r="D41"/>
  <c r="C41"/>
  <c r="BK41"/>
  <c r="BK40"/>
  <c r="BJ31"/>
  <c r="BJ36"/>
  <c r="BI31"/>
  <c r="BI36"/>
  <c r="BH31"/>
  <c r="BH36"/>
  <c r="BG31"/>
  <c r="BG36"/>
  <c r="BF31"/>
  <c r="BF36"/>
  <c r="BE31"/>
  <c r="BE36"/>
  <c r="BD31"/>
  <c r="BD36"/>
  <c r="BC31"/>
  <c r="BC36"/>
  <c r="BB31"/>
  <c r="BB36"/>
  <c r="BA31"/>
  <c r="BA36"/>
  <c r="AZ31"/>
  <c r="AZ36"/>
  <c r="AY31"/>
  <c r="AY36"/>
  <c r="AX31"/>
  <c r="AX36"/>
  <c r="AW31"/>
  <c r="AW36"/>
  <c r="AV31"/>
  <c r="AV36"/>
  <c r="AU31"/>
  <c r="AU36"/>
  <c r="AT31"/>
  <c r="AT36"/>
  <c r="AS31"/>
  <c r="AS36"/>
  <c r="AR31"/>
  <c r="AR36"/>
  <c r="AQ31"/>
  <c r="AQ36"/>
  <c r="AP31"/>
  <c r="AP36"/>
  <c r="AO31"/>
  <c r="AO36"/>
  <c r="AN31"/>
  <c r="AN36"/>
  <c r="AM31"/>
  <c r="AM36"/>
  <c r="AL31"/>
  <c r="AL36"/>
  <c r="AK31"/>
  <c r="AK36"/>
  <c r="AJ31"/>
  <c r="AJ36"/>
  <c r="AI31"/>
  <c r="AI36"/>
  <c r="AH31"/>
  <c r="AH36"/>
  <c r="AG31"/>
  <c r="AG36"/>
  <c r="AF31"/>
  <c r="AF36"/>
  <c r="AE31"/>
  <c r="AE36"/>
  <c r="AD31"/>
  <c r="AD36"/>
  <c r="AC31"/>
  <c r="AC36"/>
  <c r="AB31"/>
  <c r="AB36"/>
  <c r="AA31"/>
  <c r="AA36"/>
  <c r="Z31"/>
  <c r="Z36"/>
  <c r="Y31"/>
  <c r="Y36"/>
  <c r="X31"/>
  <c r="X36"/>
  <c r="W31"/>
  <c r="W36"/>
  <c r="V31"/>
  <c r="V36" s="1"/>
  <c r="U31"/>
  <c r="U36"/>
  <c r="T31"/>
  <c r="T36"/>
  <c r="S31"/>
  <c r="S36" s="1"/>
  <c r="R31"/>
  <c r="R36" s="1"/>
  <c r="Q31"/>
  <c r="Q36"/>
  <c r="P31"/>
  <c r="P36"/>
  <c r="O31"/>
  <c r="O36"/>
  <c r="N31"/>
  <c r="N36"/>
  <c r="M31"/>
  <c r="M36"/>
  <c r="L31"/>
  <c r="L36"/>
  <c r="K31"/>
  <c r="K36"/>
  <c r="J31"/>
  <c r="J36"/>
  <c r="I31"/>
  <c r="I36"/>
  <c r="H31"/>
  <c r="H36"/>
  <c r="G31"/>
  <c r="G36"/>
  <c r="F31"/>
  <c r="F36"/>
  <c r="E31"/>
  <c r="E36"/>
  <c r="D31"/>
  <c r="D36" s="1"/>
  <c r="BK36" s="1"/>
  <c r="C31"/>
  <c r="C36"/>
  <c r="BK31"/>
  <c r="BK30"/>
  <c r="BJ25"/>
  <c r="BI25"/>
  <c r="BH25"/>
  <c r="BG25"/>
  <c r="BF25"/>
  <c r="BE25"/>
  <c r="BD25"/>
  <c r="BC25"/>
  <c r="BB25"/>
  <c r="BA25"/>
  <c r="AZ25"/>
  <c r="AY25"/>
  <c r="AX25"/>
  <c r="AW25"/>
  <c r="AV25"/>
  <c r="AU25"/>
  <c r="AT25"/>
  <c r="AS25"/>
  <c r="AR25"/>
  <c r="AQ25"/>
  <c r="AP25"/>
  <c r="AO25"/>
  <c r="AN25"/>
  <c r="AM25"/>
  <c r="AL25"/>
  <c r="AK25"/>
  <c r="AJ25"/>
  <c r="AI25"/>
  <c r="AH25"/>
  <c r="AG25"/>
  <c r="AF25"/>
  <c r="AE25"/>
  <c r="AD25"/>
  <c r="AC25"/>
  <c r="AB25"/>
  <c r="AA25"/>
  <c r="Z25"/>
  <c r="Y25"/>
  <c r="X25"/>
  <c r="W25"/>
  <c r="V25"/>
  <c r="U25"/>
  <c r="T25"/>
  <c r="S25"/>
  <c r="Q25"/>
  <c r="P25"/>
  <c r="O25"/>
  <c r="N25"/>
  <c r="M25"/>
  <c r="K25"/>
  <c r="J25"/>
  <c r="G25"/>
  <c r="F25"/>
  <c r="E25"/>
  <c r="C25"/>
  <c r="BK25"/>
  <c r="BJ22"/>
  <c r="BI22"/>
  <c r="BH22"/>
  <c r="BG22"/>
  <c r="BF22"/>
  <c r="BE22"/>
  <c r="BD22"/>
  <c r="BC22"/>
  <c r="BB22"/>
  <c r="BA22"/>
  <c r="AZ22"/>
  <c r="AY22"/>
  <c r="AX22"/>
  <c r="AW22"/>
  <c r="AV22"/>
  <c r="AU22"/>
  <c r="AT22"/>
  <c r="AS22"/>
  <c r="AR22"/>
  <c r="AQ22"/>
  <c r="AP22"/>
  <c r="AO22"/>
  <c r="AN22"/>
  <c r="AM22"/>
  <c r="AL22"/>
  <c r="AK22"/>
  <c r="AJ22"/>
  <c r="AI22"/>
  <c r="AH22"/>
  <c r="AG22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K22"/>
  <c r="BK21"/>
  <c r="BJ19"/>
  <c r="BI19"/>
  <c r="BH19"/>
  <c r="BG19"/>
  <c r="BF19"/>
  <c r="BE19"/>
  <c r="BD19"/>
  <c r="BC19"/>
  <c r="BB19"/>
  <c r="BA19"/>
  <c r="AZ19"/>
  <c r="AY19"/>
  <c r="AX19"/>
  <c r="AW19"/>
  <c r="AV19"/>
  <c r="AU19"/>
  <c r="AT19"/>
  <c r="AS19"/>
  <c r="AR19"/>
  <c r="AQ19"/>
  <c r="AP19"/>
  <c r="AO19"/>
  <c r="AN19"/>
  <c r="AM19"/>
  <c r="AL19"/>
  <c r="AK19"/>
  <c r="AJ19"/>
  <c r="AI19"/>
  <c r="AH19"/>
  <c r="AG19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K19"/>
  <c r="BK18"/>
  <c r="BJ16"/>
  <c r="BI16"/>
  <c r="BH16"/>
  <c r="BG16"/>
  <c r="BF16"/>
  <c r="BE16"/>
  <c r="BD16"/>
  <c r="BC16"/>
  <c r="BB16"/>
  <c r="BA16"/>
  <c r="AZ16"/>
  <c r="AY16"/>
  <c r="AX16"/>
  <c r="AW16"/>
  <c r="AV16"/>
  <c r="AU16"/>
  <c r="AT16"/>
  <c r="AS16"/>
  <c r="AR16"/>
  <c r="AQ16"/>
  <c r="AP16"/>
  <c r="AO16"/>
  <c r="AN16"/>
  <c r="AM16"/>
  <c r="AL16"/>
  <c r="AK16"/>
  <c r="AJ16"/>
  <c r="AI16"/>
  <c r="AH16"/>
  <c r="AG16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K16"/>
  <c r="BK15"/>
  <c r="BJ13"/>
  <c r="BI13"/>
  <c r="BH13"/>
  <c r="BG13"/>
  <c r="BF13"/>
  <c r="BE13"/>
  <c r="BD13"/>
  <c r="BC13"/>
  <c r="BB13"/>
  <c r="BA13"/>
  <c r="AZ13"/>
  <c r="AY13"/>
  <c r="AX13"/>
  <c r="AW13"/>
  <c r="AV13"/>
  <c r="AU13"/>
  <c r="AT13"/>
  <c r="AS13"/>
  <c r="AR13"/>
  <c r="AQ13"/>
  <c r="AP13"/>
  <c r="AO13"/>
  <c r="AN13"/>
  <c r="AM13"/>
  <c r="AL13"/>
  <c r="AK13"/>
  <c r="AJ13"/>
  <c r="AI13"/>
  <c r="AH13"/>
  <c r="AG13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K13"/>
  <c r="BK12"/>
  <c r="BJ10"/>
  <c r="BJ26"/>
  <c r="BJ64"/>
  <c r="BI10"/>
  <c r="BI26"/>
  <c r="BI64"/>
  <c r="BH10"/>
  <c r="BH26"/>
  <c r="BH64"/>
  <c r="BG10"/>
  <c r="BG26"/>
  <c r="BG64"/>
  <c r="BF10"/>
  <c r="BF26"/>
  <c r="BF64"/>
  <c r="BE10"/>
  <c r="BE26"/>
  <c r="BE64"/>
  <c r="BD10"/>
  <c r="BD26"/>
  <c r="BD64"/>
  <c r="BC10"/>
  <c r="BC26"/>
  <c r="BC64"/>
  <c r="BB10"/>
  <c r="BB26"/>
  <c r="BB64"/>
  <c r="BA10"/>
  <c r="BA26"/>
  <c r="BA64"/>
  <c r="AZ10"/>
  <c r="AZ26"/>
  <c r="AZ64"/>
  <c r="AY10"/>
  <c r="AY26"/>
  <c r="AY64"/>
  <c r="AX10"/>
  <c r="AX26"/>
  <c r="AX64"/>
  <c r="AW10"/>
  <c r="AW26"/>
  <c r="AW64"/>
  <c r="AV10"/>
  <c r="AV26"/>
  <c r="AV64"/>
  <c r="AU10"/>
  <c r="AU26"/>
  <c r="AU64"/>
  <c r="AT10"/>
  <c r="AT26"/>
  <c r="AT64"/>
  <c r="AS10"/>
  <c r="AS26"/>
  <c r="AS64"/>
  <c r="AR10"/>
  <c r="AR26"/>
  <c r="AR64"/>
  <c r="AQ10"/>
  <c r="AQ26"/>
  <c r="AQ64"/>
  <c r="AP10"/>
  <c r="AP26"/>
  <c r="AP64"/>
  <c r="AO10"/>
  <c r="AO26"/>
  <c r="AO64"/>
  <c r="AN10"/>
  <c r="AN26"/>
  <c r="AN64"/>
  <c r="AM10"/>
  <c r="AM26"/>
  <c r="AM64"/>
  <c r="AL10"/>
  <c r="AL26"/>
  <c r="AL64"/>
  <c r="AK10"/>
  <c r="AK26"/>
  <c r="AK64"/>
  <c r="AJ10"/>
  <c r="AJ26"/>
  <c r="AJ64"/>
  <c r="AI10"/>
  <c r="AI26"/>
  <c r="AI64"/>
  <c r="AH10"/>
  <c r="AH26"/>
  <c r="AH64"/>
  <c r="AG10"/>
  <c r="AG26"/>
  <c r="AG64"/>
  <c r="AF10"/>
  <c r="AF26"/>
  <c r="AF64"/>
  <c r="AE10"/>
  <c r="AE26"/>
  <c r="AE64"/>
  <c r="AD10"/>
  <c r="AD26"/>
  <c r="AD64"/>
  <c r="AC10"/>
  <c r="AC26"/>
  <c r="AC64"/>
  <c r="AB10"/>
  <c r="AB26"/>
  <c r="AB64"/>
  <c r="AA10"/>
  <c r="AA26"/>
  <c r="AA64"/>
  <c r="Z10"/>
  <c r="Z26"/>
  <c r="Z64"/>
  <c r="Y10"/>
  <c r="Y26"/>
  <c r="Y64"/>
  <c r="X10"/>
  <c r="X26"/>
  <c r="X64"/>
  <c r="W10"/>
  <c r="W26"/>
  <c r="W64"/>
  <c r="V10"/>
  <c r="V26"/>
  <c r="V64" s="1"/>
  <c r="U10"/>
  <c r="U26"/>
  <c r="U64"/>
  <c r="T10"/>
  <c r="T26"/>
  <c r="T64"/>
  <c r="S10"/>
  <c r="S26"/>
  <c r="S64" s="1"/>
  <c r="R10"/>
  <c r="R26"/>
  <c r="R64" s="1"/>
  <c r="Q10"/>
  <c r="Q26"/>
  <c r="Q64"/>
  <c r="P10"/>
  <c r="P26"/>
  <c r="P64"/>
  <c r="O10"/>
  <c r="O26"/>
  <c r="O64"/>
  <c r="N10"/>
  <c r="N26"/>
  <c r="N64" s="1"/>
  <c r="M10"/>
  <c r="M26"/>
  <c r="M64"/>
  <c r="L10"/>
  <c r="L26"/>
  <c r="K10"/>
  <c r="K26"/>
  <c r="K64"/>
  <c r="J10"/>
  <c r="J26"/>
  <c r="J64"/>
  <c r="I10"/>
  <c r="I26"/>
  <c r="I64"/>
  <c r="H10"/>
  <c r="H26"/>
  <c r="G10"/>
  <c r="G26"/>
  <c r="G64"/>
  <c r="F10"/>
  <c r="F26"/>
  <c r="F64"/>
  <c r="E10"/>
  <c r="E26"/>
  <c r="E64"/>
  <c r="D10"/>
  <c r="D26"/>
  <c r="D64" s="1"/>
  <c r="C10"/>
  <c r="C26"/>
  <c r="BK9"/>
  <c r="L43" i="5"/>
  <c r="H43"/>
  <c r="G43"/>
  <c r="D43"/>
  <c r="F43"/>
  <c r="K6"/>
  <c r="K43"/>
  <c r="BK10" i="6"/>
  <c r="BK26"/>
  <c r="C59"/>
  <c r="C64" s="1"/>
  <c r="L64"/>
  <c r="BK46"/>
  <c r="H64"/>
  <c r="BK58"/>
  <c r="BK59"/>
  <c r="BK64" l="1"/>
</calcChain>
</file>

<file path=xl/sharedStrings.xml><?xml version="1.0" encoding="utf-8"?>
<sst xmlns="http://schemas.openxmlformats.org/spreadsheetml/2006/main" count="163" uniqueCount="124">
  <si>
    <t>Andhra Pradesh</t>
  </si>
  <si>
    <t>T15</t>
  </si>
  <si>
    <t>New Delhi</t>
  </si>
  <si>
    <t>Orissa</t>
  </si>
  <si>
    <t>Punjab</t>
  </si>
  <si>
    <t>Maharashtra</t>
  </si>
  <si>
    <t>Gujarat</t>
  </si>
  <si>
    <t>Karnataka</t>
  </si>
  <si>
    <t>West Bengal</t>
  </si>
  <si>
    <t>Assam</t>
  </si>
  <si>
    <t>Jammu and Kashmir</t>
  </si>
  <si>
    <t>Rajasthan</t>
  </si>
  <si>
    <t>Jharkhand</t>
  </si>
  <si>
    <t>Tamil Nadu</t>
  </si>
  <si>
    <t>Uttarakhand</t>
  </si>
  <si>
    <t>Uttar Pradesh</t>
  </si>
  <si>
    <t>Chandigarh</t>
  </si>
  <si>
    <t>Haryana</t>
  </si>
  <si>
    <t>Madhya Pradesh</t>
  </si>
  <si>
    <t>Goa</t>
  </si>
  <si>
    <t>Others</t>
  </si>
  <si>
    <t>I</t>
  </si>
  <si>
    <t>II</t>
  </si>
  <si>
    <t>B15</t>
  </si>
  <si>
    <t xml:space="preserve">Through Direct Plan </t>
  </si>
  <si>
    <t>Through Non - Associate Distributors</t>
  </si>
  <si>
    <t>Through Associate Distributors</t>
  </si>
  <si>
    <t>GRAND TOTAL</t>
  </si>
  <si>
    <t>Sl. No.</t>
  </si>
  <si>
    <t>Scheme Category/ Scheme Name</t>
  </si>
  <si>
    <t>A</t>
  </si>
  <si>
    <t>INCOME / DEBT ORIENTED SCHEMES</t>
  </si>
  <si>
    <t>(i)</t>
  </si>
  <si>
    <t>Liquid/ Money Market</t>
  </si>
  <si>
    <t>(a) Sub-Total</t>
  </si>
  <si>
    <t>(ii)</t>
  </si>
  <si>
    <t>Gilt</t>
  </si>
  <si>
    <t>(b) Sub-Total</t>
  </si>
  <si>
    <t>(iii)</t>
  </si>
  <si>
    <t>FMP</t>
  </si>
  <si>
    <t>(c) Sub-Total</t>
  </si>
  <si>
    <t>(iv)</t>
  </si>
  <si>
    <t>Debt (assured return)</t>
  </si>
  <si>
    <t xml:space="preserve">Scheme names </t>
  </si>
  <si>
    <t xml:space="preserve"> (d) Sub-Total</t>
  </si>
  <si>
    <t>(v)</t>
  </si>
  <si>
    <t>Infrastructure Debt Funds</t>
  </si>
  <si>
    <t xml:space="preserve"> (e) Sub-Total</t>
  </si>
  <si>
    <t>(vi)</t>
  </si>
  <si>
    <t>Other Debt Schemes</t>
  </si>
  <si>
    <t>(f) Sub-Total</t>
  </si>
  <si>
    <t>Grand Sub-Total (a+b+c+d+e+f)</t>
  </si>
  <si>
    <t>B</t>
  </si>
  <si>
    <t>GROWTH / EQUITY ORIENTED SCHEMES</t>
  </si>
  <si>
    <t>ELSS</t>
  </si>
  <si>
    <t>Grand Sub-Total (a+b)</t>
  </si>
  <si>
    <t>C</t>
  </si>
  <si>
    <t>BALANCED SCHEMES</t>
  </si>
  <si>
    <t>Balanced schemes</t>
  </si>
  <si>
    <t>Grand Sub-Total</t>
  </si>
  <si>
    <t>D</t>
  </si>
  <si>
    <t>EXCHANGE TRADED FUND</t>
  </si>
  <si>
    <t>GOLD ETF</t>
  </si>
  <si>
    <t xml:space="preserve">Other ETFs </t>
  </si>
  <si>
    <t>E</t>
  </si>
  <si>
    <t>FUND OF FUNDS INVESTING OVERSEAS</t>
  </si>
  <si>
    <t>GRAND TOTAL (A+B+C+D+E)</t>
  </si>
  <si>
    <t>F</t>
  </si>
  <si>
    <t>Fund of Funds Scheme (Domestic)</t>
  </si>
  <si>
    <t>F1</t>
  </si>
  <si>
    <t xml:space="preserve">Name of the States/ Union Territories </t>
  </si>
  <si>
    <t xml:space="preserve">LIQUID SCHEMES </t>
  </si>
  <si>
    <t>OTHER DEBT ORIENTED SCHEMES</t>
  </si>
  <si>
    <t>GOLD EXCHANGE TRADED FUND</t>
  </si>
  <si>
    <t>OTHER EXCHANGE TRADED FUND</t>
  </si>
  <si>
    <t>TOTAL</t>
  </si>
  <si>
    <t>FUND OF FUNDS INVESTING DOMESTIC</t>
  </si>
  <si>
    <t>Andaman and Nicobar Islands</t>
  </si>
  <si>
    <t>Arunachal Pradesh</t>
  </si>
  <si>
    <t>Bihar</t>
  </si>
  <si>
    <t>Chhattisgarh</t>
  </si>
  <si>
    <t>Dadra and Nagar Haveli</t>
  </si>
  <si>
    <t>Daman and Diu</t>
  </si>
  <si>
    <t>Himachal Pradesh</t>
  </si>
  <si>
    <t>Kerala</t>
  </si>
  <si>
    <t>Lakshadweep</t>
  </si>
  <si>
    <t>Manipur</t>
  </si>
  <si>
    <t>Meghalaya</t>
  </si>
  <si>
    <t>Mizoram</t>
  </si>
  <si>
    <t>Nagaland</t>
  </si>
  <si>
    <t>Pondicherry</t>
  </si>
  <si>
    <t>Sikkim</t>
  </si>
  <si>
    <t>Tripura</t>
  </si>
  <si>
    <t>Total</t>
  </si>
  <si>
    <t xml:space="preserve">Note: Name of new states / union territories shall be added alphabetically  </t>
  </si>
  <si>
    <t xml:space="preserve">T15 : Top 15 cities as identified by AMFI </t>
  </si>
  <si>
    <t>Category of Investor</t>
  </si>
  <si>
    <t xml:space="preserve">B15 : Other than T15  </t>
  </si>
  <si>
    <t xml:space="preserve">1 : Retail Investor </t>
  </si>
  <si>
    <t>2 : Corporates</t>
  </si>
  <si>
    <t>I : Contribution of sponsor and its associates in AUM</t>
  </si>
  <si>
    <t>3 : Banks/FIs</t>
  </si>
  <si>
    <t>II : Contribution of other than sponsor and its associates in AUM</t>
  </si>
  <si>
    <t>4 : FIIs/FPIs</t>
  </si>
  <si>
    <t>5 : High Networth Individuals</t>
  </si>
  <si>
    <t xml:space="preserve"> (a) Sub-Total</t>
  </si>
  <si>
    <t>Goldman Sachs India Equity Fund</t>
  </si>
  <si>
    <t>Goldman Sachs Short Term Fund</t>
  </si>
  <si>
    <t>Goldman Sachs CNX 500 Fund</t>
  </si>
  <si>
    <t>Goldman Sachs Mutual Fund (All figures in Rs. Crore)</t>
  </si>
  <si>
    <t>GS Liquid ETF</t>
  </si>
  <si>
    <t>GS PSU Bank BeES</t>
  </si>
  <si>
    <t>GS Bank BeES</t>
  </si>
  <si>
    <t>GS Nifty BeES</t>
  </si>
  <si>
    <t>GS Junior BeES</t>
  </si>
  <si>
    <t>GS Shariah BeES</t>
  </si>
  <si>
    <t>GS Hang Seng BeES</t>
  </si>
  <si>
    <t>GS Infra BeES</t>
  </si>
  <si>
    <t>CPSE ETF</t>
  </si>
  <si>
    <t>GS Gold BeES</t>
  </si>
  <si>
    <t>Telangana</t>
  </si>
  <si>
    <t>-</t>
  </si>
  <si>
    <t>Goldman Sachs Mutual Fund: Net Average Assets Under Management (AAUM) for the month of November 2015 (All figures in Rs. Crore)</t>
  </si>
  <si>
    <t>Table showing State wise /Union Territory wise contribution to Monthly AAUM of category of schemes for the month of November 2015</t>
  </si>
</sst>
</file>

<file path=xl/styles.xml><?xml version="1.0" encoding="utf-8"?>
<styleSheet xmlns="http://schemas.openxmlformats.org/spreadsheetml/2006/main">
  <numFmts count="7">
    <numFmt numFmtId="43" formatCode="_(* #,##0.00_);_(* \(#,##0.00\);_(* &quot;-&quot;??_);_(@_)"/>
    <numFmt numFmtId="164" formatCode="_-* #,##0.00_-;\-* #,##0.00_-;_-* &quot;-&quot;??_-;_-@_-"/>
    <numFmt numFmtId="165" formatCode="_(* #,##0.0000_);_(* \(#,##0.0000\);_(* &quot;-&quot;??_);_(@_)"/>
    <numFmt numFmtId="166" formatCode="0.0000"/>
    <numFmt numFmtId="167" formatCode="#,##0.0000_ ;\-#,##0.0000\ "/>
    <numFmt numFmtId="168" formatCode="0.0000;[Red]0.0000"/>
    <numFmt numFmtId="169" formatCode="#,##0.0000"/>
  </numFmts>
  <fonts count="13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64"/>
      <name val="Arial"/>
      <family val="2"/>
    </font>
    <font>
      <sz val="10"/>
      <color indexed="8"/>
      <name val="Arial"/>
      <family val="2"/>
      <charset val="1"/>
    </font>
    <font>
      <sz val="8"/>
      <name val="Calibri"/>
      <family val="2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b/>
      <sz val="10"/>
      <name val="Calibri"/>
      <family val="2"/>
    </font>
    <font>
      <sz val="10"/>
      <color indexed="8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</font>
    <font>
      <sz val="10"/>
      <name val="Calibri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0" fontId="3" fillId="0" borderId="0"/>
    <xf numFmtId="0" fontId="1" fillId="0" borderId="0"/>
    <xf numFmtId="0" fontId="4" fillId="0" borderId="0"/>
  </cellStyleXfs>
  <cellXfs count="85">
    <xf numFmtId="0" fontId="0" fillId="0" borderId="0" xfId="0"/>
    <xf numFmtId="0" fontId="7" fillId="0" borderId="0" xfId="4" applyFont="1"/>
    <xf numFmtId="0" fontId="7" fillId="0" borderId="1" xfId="4" applyFont="1" applyBorder="1"/>
    <xf numFmtId="2" fontId="8" fillId="0" borderId="1" xfId="3" applyNumberFormat="1" applyFont="1" applyFill="1" applyBorder="1" applyAlignment="1">
      <alignment horizontal="center" vertical="top" wrapText="1"/>
    </xf>
    <xf numFmtId="0" fontId="7" fillId="0" borderId="1" xfId="2" applyFont="1" applyBorder="1" applyAlignment="1">
      <alignment horizontal="center"/>
    </xf>
    <xf numFmtId="0" fontId="7" fillId="0" borderId="1" xfId="2" applyFont="1" applyBorder="1" applyAlignment="1">
      <alignment horizontal="left"/>
    </xf>
    <xf numFmtId="43" fontId="7" fillId="0" borderId="1" xfId="1" applyFont="1" applyBorder="1" applyAlignment="1">
      <alignment horizontal="center"/>
    </xf>
    <xf numFmtId="4" fontId="7" fillId="0" borderId="1" xfId="4" applyNumberFormat="1" applyFont="1" applyBorder="1" applyAlignment="1">
      <alignment horizontal="center"/>
    </xf>
    <xf numFmtId="0" fontId="7" fillId="0" borderId="1" xfId="2" applyFont="1" applyBorder="1"/>
    <xf numFmtId="4" fontId="7" fillId="0" borderId="1" xfId="2" applyNumberFormat="1" applyFont="1" applyBorder="1" applyAlignment="1">
      <alignment horizontal="left"/>
    </xf>
    <xf numFmtId="43" fontId="7" fillId="0" borderId="1" xfId="1" applyFont="1" applyBorder="1" applyAlignment="1">
      <alignment horizontal="center" vertical="center"/>
    </xf>
    <xf numFmtId="164" fontId="7" fillId="0" borderId="0" xfId="4" applyNumberFormat="1" applyFont="1"/>
    <xf numFmtId="0" fontId="7" fillId="0" borderId="0" xfId="0" applyFont="1" applyFill="1" applyBorder="1"/>
    <xf numFmtId="0" fontId="6" fillId="0" borderId="1" xfId="0" applyFont="1" applyBorder="1"/>
    <xf numFmtId="0" fontId="6" fillId="0" borderId="1" xfId="0" applyFont="1" applyBorder="1" applyAlignment="1">
      <alignment wrapText="1"/>
    </xf>
    <xf numFmtId="0" fontId="7" fillId="0" borderId="2" xfId="0" applyFont="1" applyBorder="1" applyAlignment="1"/>
    <xf numFmtId="0" fontId="7" fillId="0" borderId="3" xfId="0" applyFont="1" applyBorder="1" applyAlignment="1"/>
    <xf numFmtId="0" fontId="7" fillId="0" borderId="1" xfId="0" applyFont="1" applyBorder="1" applyAlignment="1"/>
    <xf numFmtId="0" fontId="7" fillId="0" borderId="1" xfId="0" applyFont="1" applyBorder="1"/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right" wrapText="1"/>
    </xf>
    <xf numFmtId="43" fontId="7" fillId="0" borderId="1" xfId="1" applyFont="1" applyBorder="1"/>
    <xf numFmtId="0" fontId="6" fillId="0" borderId="1" xfId="0" applyFont="1" applyBorder="1" applyAlignment="1">
      <alignment horizontal="right" wrapText="1"/>
    </xf>
    <xf numFmtId="43" fontId="7" fillId="0" borderId="2" xfId="1" applyFont="1" applyBorder="1" applyAlignment="1"/>
    <xf numFmtId="43" fontId="7" fillId="0" borderId="3" xfId="1" applyFont="1" applyBorder="1" applyAlignment="1"/>
    <xf numFmtId="43" fontId="7" fillId="0" borderId="1" xfId="1" applyFont="1" applyBorder="1" applyAlignment="1"/>
    <xf numFmtId="43" fontId="7" fillId="0" borderId="2" xfId="1" applyFont="1" applyBorder="1"/>
    <xf numFmtId="43" fontId="7" fillId="0" borderId="3" xfId="1" applyFont="1" applyBorder="1"/>
    <xf numFmtId="43" fontId="7" fillId="0" borderId="4" xfId="1" applyFont="1" applyBorder="1"/>
    <xf numFmtId="43" fontId="7" fillId="0" borderId="5" xfId="1" applyFont="1" applyBorder="1"/>
    <xf numFmtId="43" fontId="7" fillId="0" borderId="6" xfId="1" applyFont="1" applyBorder="1"/>
    <xf numFmtId="43" fontId="7" fillId="0" borderId="1" xfId="0" applyNumberFormat="1" applyFont="1" applyBorder="1"/>
    <xf numFmtId="0" fontId="7" fillId="0" borderId="2" xfId="0" applyFont="1" applyBorder="1"/>
    <xf numFmtId="0" fontId="7" fillId="0" borderId="3" xfId="0" applyFont="1" applyBorder="1"/>
    <xf numFmtId="0" fontId="7" fillId="0" borderId="5" xfId="0" applyFont="1" applyBorder="1"/>
    <xf numFmtId="0" fontId="6" fillId="0" borderId="1" xfId="0" applyFont="1" applyBorder="1" applyAlignment="1">
      <alignment horizontal="right"/>
    </xf>
    <xf numFmtId="2" fontId="8" fillId="0" borderId="1" xfId="3" applyNumberFormat="1" applyFont="1" applyFill="1" applyBorder="1"/>
    <xf numFmtId="0" fontId="6" fillId="0" borderId="0" xfId="0" applyFont="1" applyBorder="1"/>
    <xf numFmtId="0" fontId="7" fillId="0" borderId="0" xfId="0" applyFont="1" applyBorder="1"/>
    <xf numFmtId="0" fontId="6" fillId="0" borderId="0" xfId="0" applyFont="1" applyFill="1" applyBorder="1"/>
    <xf numFmtId="0" fontId="7" fillId="0" borderId="0" xfId="0" applyFont="1"/>
    <xf numFmtId="2" fontId="7" fillId="0" borderId="1" xfId="1" applyNumberFormat="1" applyFont="1" applyBorder="1"/>
    <xf numFmtId="2" fontId="7" fillId="0" borderId="4" xfId="1" applyNumberFormat="1" applyFont="1" applyBorder="1"/>
    <xf numFmtId="2" fontId="7" fillId="0" borderId="3" xfId="1" applyNumberFormat="1" applyFont="1" applyBorder="1"/>
    <xf numFmtId="165" fontId="7" fillId="0" borderId="0" xfId="4" applyNumberFormat="1" applyFont="1"/>
    <xf numFmtId="43" fontId="9" fillId="0" borderId="1" xfId="1" applyFont="1" applyBorder="1"/>
    <xf numFmtId="166" fontId="7" fillId="0" borderId="0" xfId="0" applyNumberFormat="1" applyFont="1" applyFill="1" applyBorder="1"/>
    <xf numFmtId="1" fontId="7" fillId="0" borderId="0" xfId="0" applyNumberFormat="1" applyFont="1"/>
    <xf numFmtId="166" fontId="7" fillId="0" borderId="0" xfId="4" applyNumberFormat="1" applyFont="1"/>
    <xf numFmtId="167" fontId="7" fillId="0" borderId="0" xfId="4" applyNumberFormat="1" applyFont="1"/>
    <xf numFmtId="166" fontId="7" fillId="0" borderId="0" xfId="0" applyNumberFormat="1" applyFont="1"/>
    <xf numFmtId="166" fontId="7" fillId="0" borderId="0" xfId="4" applyNumberFormat="1" applyFont="1" applyAlignment="1">
      <alignment horizontal="center"/>
    </xf>
    <xf numFmtId="0" fontId="7" fillId="0" borderId="0" xfId="4" applyFont="1" applyAlignment="1">
      <alignment horizontal="center"/>
    </xf>
    <xf numFmtId="2" fontId="7" fillId="0" borderId="2" xfId="4" applyNumberFormat="1" applyFont="1" applyBorder="1" applyAlignment="1">
      <alignment horizontal="center"/>
    </xf>
    <xf numFmtId="2" fontId="7" fillId="0" borderId="0" xfId="0" applyNumberFormat="1" applyFont="1" applyFill="1" applyBorder="1"/>
    <xf numFmtId="43" fontId="7" fillId="0" borderId="0" xfId="4" applyNumberFormat="1" applyFont="1"/>
    <xf numFmtId="168" fontId="7" fillId="0" borderId="0" xfId="0" applyNumberFormat="1" applyFont="1" applyFill="1" applyBorder="1"/>
    <xf numFmtId="0" fontId="7" fillId="0" borderId="7" xfId="0" applyFont="1" applyBorder="1"/>
    <xf numFmtId="166" fontId="7" fillId="0" borderId="0" xfId="0" applyNumberFormat="1" applyFont="1" applyBorder="1"/>
    <xf numFmtId="0" fontId="7" fillId="0" borderId="8" xfId="0" applyFont="1" applyBorder="1"/>
    <xf numFmtId="168" fontId="7" fillId="0" borderId="0" xfId="0" applyNumberFormat="1" applyFont="1"/>
    <xf numFmtId="2" fontId="7" fillId="0" borderId="1" xfId="2" applyNumberFormat="1" applyFont="1" applyBorder="1" applyAlignment="1">
      <alignment horizontal="center"/>
    </xf>
    <xf numFmtId="166" fontId="7" fillId="0" borderId="1" xfId="2" applyNumberFormat="1" applyFont="1" applyBorder="1" applyAlignment="1"/>
    <xf numFmtId="168" fontId="7" fillId="0" borderId="0" xfId="4" applyNumberFormat="1" applyFont="1"/>
    <xf numFmtId="169" fontId="7" fillId="0" borderId="0" xfId="4" applyNumberFormat="1" applyFont="1"/>
    <xf numFmtId="2" fontId="7" fillId="0" borderId="1" xfId="1" applyNumberFormat="1" applyFont="1" applyFill="1" applyBorder="1"/>
    <xf numFmtId="166" fontId="7" fillId="0" borderId="1" xfId="1" applyNumberFormat="1" applyFont="1" applyBorder="1" applyAlignment="1">
      <alignment horizontal="center" vertical="center"/>
    </xf>
    <xf numFmtId="43" fontId="12" fillId="0" borderId="1" xfId="1" applyFont="1" applyBorder="1"/>
    <xf numFmtId="43" fontId="7" fillId="0" borderId="0" xfId="1" applyFont="1" applyBorder="1"/>
    <xf numFmtId="2" fontId="7" fillId="0" borderId="1" xfId="0" applyNumberFormat="1" applyFont="1" applyBorder="1"/>
    <xf numFmtId="49" fontId="6" fillId="0" borderId="1" xfId="2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/>
    </xf>
    <xf numFmtId="2" fontId="8" fillId="0" borderId="1" xfId="3" applyNumberFormat="1" applyFont="1" applyFill="1" applyBorder="1" applyAlignment="1">
      <alignment horizontal="center" vertical="top" wrapText="1"/>
    </xf>
    <xf numFmtId="2" fontId="8" fillId="0" borderId="2" xfId="3" applyNumberFormat="1" applyFont="1" applyFill="1" applyBorder="1" applyAlignment="1">
      <alignment horizontal="center"/>
    </xf>
    <xf numFmtId="2" fontId="8" fillId="0" borderId="3" xfId="3" applyNumberFormat="1" applyFont="1" applyFill="1" applyBorder="1" applyAlignment="1">
      <alignment horizontal="center"/>
    </xf>
    <xf numFmtId="2" fontId="8" fillId="0" borderId="4" xfId="3" applyNumberFormat="1" applyFont="1" applyFill="1" applyBorder="1" applyAlignment="1">
      <alignment horizontal="center"/>
    </xf>
    <xf numFmtId="2" fontId="8" fillId="0" borderId="1" xfId="3" applyNumberFormat="1" applyFont="1" applyFill="1" applyBorder="1" applyAlignment="1">
      <alignment horizontal="center"/>
    </xf>
    <xf numFmtId="0" fontId="6" fillId="0" borderId="1" xfId="0" applyFont="1" applyBorder="1"/>
    <xf numFmtId="3" fontId="8" fillId="0" borderId="1" xfId="3" applyNumberFormat="1" applyFont="1" applyFill="1" applyBorder="1" applyAlignment="1">
      <alignment horizontal="center" vertical="center" wrapText="1"/>
    </xf>
    <xf numFmtId="0" fontId="10" fillId="0" borderId="2" xfId="4" applyFont="1" applyBorder="1" applyAlignment="1">
      <alignment horizontal="center"/>
    </xf>
    <xf numFmtId="0" fontId="10" fillId="0" borderId="3" xfId="4" applyFont="1" applyBorder="1" applyAlignment="1">
      <alignment horizontal="center"/>
    </xf>
    <xf numFmtId="0" fontId="10" fillId="0" borderId="4" xfId="4" applyFont="1" applyBorder="1" applyAlignment="1">
      <alignment horizontal="center"/>
    </xf>
    <xf numFmtId="0" fontId="6" fillId="0" borderId="2" xfId="4" applyFont="1" applyBorder="1" applyAlignment="1">
      <alignment horizontal="center"/>
    </xf>
    <xf numFmtId="0" fontId="6" fillId="0" borderId="3" xfId="4" applyFont="1" applyBorder="1" applyAlignment="1">
      <alignment horizontal="center"/>
    </xf>
    <xf numFmtId="0" fontId="6" fillId="0" borderId="4" xfId="4" applyFont="1" applyBorder="1" applyAlignment="1">
      <alignment horizontal="center"/>
    </xf>
  </cellXfs>
  <cellStyles count="5">
    <cellStyle name="Comma" xfId="1" builtinId="3"/>
    <cellStyle name="Normal" xfId="0" builtinId="0"/>
    <cellStyle name="Normal 2" xfId="2"/>
    <cellStyle name="Normal 2 2" xfId="3"/>
    <cellStyle name="Normal 3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BR90"/>
  <sheetViews>
    <sheetView showGridLines="0"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C9" sqref="C9"/>
    </sheetView>
  </sheetViews>
  <sheetFormatPr defaultRowHeight="12.75"/>
  <cols>
    <col min="1" max="1" width="11.140625" style="40" bestFit="1" customWidth="1"/>
    <col min="2" max="2" width="43.42578125" style="40" bestFit="1" customWidth="1"/>
    <col min="3" max="3" width="7.7109375" style="40" bestFit="1" customWidth="1"/>
    <col min="4" max="4" width="8.5703125" style="40" bestFit="1" customWidth="1"/>
    <col min="5" max="6" width="6.42578125" style="40" bestFit="1" customWidth="1"/>
    <col min="7" max="9" width="9.140625" style="40" bestFit="1"/>
    <col min="10" max="10" width="9" style="40" customWidth="1"/>
    <col min="11" max="11" width="9.5703125" style="40" customWidth="1"/>
    <col min="12" max="12" width="9.140625" style="40" bestFit="1"/>
    <col min="13" max="13" width="7.7109375" style="40" bestFit="1" customWidth="1"/>
    <col min="14" max="16" width="6.42578125" style="40" bestFit="1" customWidth="1"/>
    <col min="17" max="19" width="7.7109375" style="40" bestFit="1" customWidth="1"/>
    <col min="20" max="20" width="5.5703125" style="40" customWidth="1"/>
    <col min="21" max="21" width="6.42578125" style="40" bestFit="1" customWidth="1"/>
    <col min="22" max="22" width="7.7109375" style="40" bestFit="1" customWidth="1"/>
    <col min="23" max="42" width="6.42578125" style="40" bestFit="1" customWidth="1"/>
    <col min="43" max="43" width="12.140625" style="40" bestFit="1" customWidth="1"/>
    <col min="44" max="47" width="6.42578125" style="40" bestFit="1" customWidth="1"/>
    <col min="48" max="48" width="7.42578125" style="40" bestFit="1" customWidth="1"/>
    <col min="49" max="49" width="8.140625" style="40" bestFit="1" customWidth="1"/>
    <col min="50" max="50" width="7.140625" style="40" bestFit="1" customWidth="1"/>
    <col min="51" max="51" width="6.42578125" style="40" bestFit="1" customWidth="1"/>
    <col min="52" max="52" width="7.42578125" style="40" bestFit="1" customWidth="1"/>
    <col min="53" max="61" width="6.42578125" style="40" bestFit="1" customWidth="1"/>
    <col min="62" max="62" width="6.5703125" style="40" bestFit="1" customWidth="1"/>
    <col min="63" max="63" width="17" style="40" bestFit="1" customWidth="1"/>
    <col min="64" max="64" width="9.42578125" style="12" bestFit="1" customWidth="1"/>
    <col min="65" max="65" width="10.7109375" style="56" bestFit="1" customWidth="1"/>
    <col min="66" max="66" width="13.5703125" style="12" bestFit="1" customWidth="1"/>
    <col min="67" max="16384" width="9.140625" style="12"/>
  </cols>
  <sheetData>
    <row r="2" spans="1:63" ht="12.75" customHeight="1">
      <c r="A2" s="70" t="s">
        <v>28</v>
      </c>
      <c r="B2" s="70" t="s">
        <v>29</v>
      </c>
      <c r="C2" s="71" t="s">
        <v>122</v>
      </c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8" t="s">
        <v>27</v>
      </c>
    </row>
    <row r="3" spans="1:63" ht="18" customHeight="1">
      <c r="A3" s="70"/>
      <c r="B3" s="70"/>
      <c r="C3" s="72" t="s">
        <v>24</v>
      </c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 t="s">
        <v>26</v>
      </c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 t="s">
        <v>25</v>
      </c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77"/>
      <c r="BC3" s="77"/>
      <c r="BD3" s="77"/>
      <c r="BE3" s="77"/>
      <c r="BF3" s="77"/>
      <c r="BG3" s="77"/>
      <c r="BH3" s="77"/>
      <c r="BI3" s="77"/>
      <c r="BJ3" s="77"/>
      <c r="BK3" s="78"/>
    </row>
    <row r="4" spans="1:63">
      <c r="A4" s="70"/>
      <c r="B4" s="70"/>
      <c r="C4" s="76" t="s">
        <v>1</v>
      </c>
      <c r="D4" s="76"/>
      <c r="E4" s="76"/>
      <c r="F4" s="76"/>
      <c r="G4" s="76"/>
      <c r="H4" s="76"/>
      <c r="I4" s="76"/>
      <c r="J4" s="76"/>
      <c r="K4" s="76"/>
      <c r="L4" s="76"/>
      <c r="M4" s="76" t="s">
        <v>23</v>
      </c>
      <c r="N4" s="76"/>
      <c r="O4" s="76"/>
      <c r="P4" s="76"/>
      <c r="Q4" s="76"/>
      <c r="R4" s="76"/>
      <c r="S4" s="76"/>
      <c r="T4" s="76"/>
      <c r="U4" s="76"/>
      <c r="V4" s="76"/>
      <c r="W4" s="73" t="s">
        <v>1</v>
      </c>
      <c r="X4" s="74"/>
      <c r="Y4" s="74"/>
      <c r="Z4" s="74"/>
      <c r="AA4" s="74"/>
      <c r="AB4" s="74"/>
      <c r="AC4" s="74"/>
      <c r="AD4" s="74"/>
      <c r="AE4" s="74"/>
      <c r="AF4" s="75"/>
      <c r="AG4" s="76" t="s">
        <v>23</v>
      </c>
      <c r="AH4" s="76"/>
      <c r="AI4" s="76"/>
      <c r="AJ4" s="76"/>
      <c r="AK4" s="76"/>
      <c r="AL4" s="76"/>
      <c r="AM4" s="76"/>
      <c r="AN4" s="76"/>
      <c r="AO4" s="76"/>
      <c r="AP4" s="76"/>
      <c r="AQ4" s="76" t="s">
        <v>1</v>
      </c>
      <c r="AR4" s="76"/>
      <c r="AS4" s="76"/>
      <c r="AT4" s="76"/>
      <c r="AU4" s="76"/>
      <c r="AV4" s="76"/>
      <c r="AW4" s="76"/>
      <c r="AX4" s="76"/>
      <c r="AY4" s="76"/>
      <c r="AZ4" s="76"/>
      <c r="BA4" s="76" t="s">
        <v>23</v>
      </c>
      <c r="BB4" s="76"/>
      <c r="BC4" s="76"/>
      <c r="BD4" s="76"/>
      <c r="BE4" s="76"/>
      <c r="BF4" s="76"/>
      <c r="BG4" s="76"/>
      <c r="BH4" s="76"/>
      <c r="BI4" s="76"/>
      <c r="BJ4" s="76"/>
      <c r="BK4" s="78"/>
    </row>
    <row r="5" spans="1:63">
      <c r="A5" s="70"/>
      <c r="B5" s="70"/>
      <c r="C5" s="72" t="s">
        <v>21</v>
      </c>
      <c r="D5" s="72"/>
      <c r="E5" s="72"/>
      <c r="F5" s="72"/>
      <c r="G5" s="72"/>
      <c r="H5" s="72" t="s">
        <v>22</v>
      </c>
      <c r="I5" s="72"/>
      <c r="J5" s="72"/>
      <c r="K5" s="72"/>
      <c r="L5" s="72"/>
      <c r="M5" s="72" t="s">
        <v>21</v>
      </c>
      <c r="N5" s="72"/>
      <c r="O5" s="72"/>
      <c r="P5" s="72"/>
      <c r="Q5" s="72"/>
      <c r="R5" s="72" t="s">
        <v>22</v>
      </c>
      <c r="S5" s="72"/>
      <c r="T5" s="72"/>
      <c r="U5" s="72"/>
      <c r="V5" s="72"/>
      <c r="W5" s="72" t="s">
        <v>21</v>
      </c>
      <c r="X5" s="72"/>
      <c r="Y5" s="72"/>
      <c r="Z5" s="72"/>
      <c r="AA5" s="72"/>
      <c r="AB5" s="72" t="s">
        <v>22</v>
      </c>
      <c r="AC5" s="72"/>
      <c r="AD5" s="72"/>
      <c r="AE5" s="72"/>
      <c r="AF5" s="72"/>
      <c r="AG5" s="72" t="s">
        <v>21</v>
      </c>
      <c r="AH5" s="72"/>
      <c r="AI5" s="72"/>
      <c r="AJ5" s="72"/>
      <c r="AK5" s="72"/>
      <c r="AL5" s="72" t="s">
        <v>22</v>
      </c>
      <c r="AM5" s="72"/>
      <c r="AN5" s="72"/>
      <c r="AO5" s="72"/>
      <c r="AP5" s="72"/>
      <c r="AQ5" s="72" t="s">
        <v>21</v>
      </c>
      <c r="AR5" s="72"/>
      <c r="AS5" s="72"/>
      <c r="AT5" s="72"/>
      <c r="AU5" s="72"/>
      <c r="AV5" s="72" t="s">
        <v>22</v>
      </c>
      <c r="AW5" s="72"/>
      <c r="AX5" s="72"/>
      <c r="AY5" s="72"/>
      <c r="AZ5" s="72"/>
      <c r="BA5" s="72" t="s">
        <v>21</v>
      </c>
      <c r="BB5" s="72"/>
      <c r="BC5" s="72"/>
      <c r="BD5" s="72"/>
      <c r="BE5" s="72"/>
      <c r="BF5" s="72" t="s">
        <v>22</v>
      </c>
      <c r="BG5" s="72"/>
      <c r="BH5" s="72"/>
      <c r="BI5" s="72"/>
      <c r="BJ5" s="72"/>
      <c r="BK5" s="78"/>
    </row>
    <row r="6" spans="1:63" ht="15" customHeight="1">
      <c r="A6" s="70"/>
      <c r="B6" s="70"/>
      <c r="C6" s="13">
        <v>1</v>
      </c>
      <c r="D6" s="13">
        <v>2</v>
      </c>
      <c r="E6" s="13">
        <v>3</v>
      </c>
      <c r="F6" s="13">
        <v>4</v>
      </c>
      <c r="G6" s="13">
        <v>5</v>
      </c>
      <c r="H6" s="13">
        <v>1</v>
      </c>
      <c r="I6" s="13">
        <v>2</v>
      </c>
      <c r="J6" s="13">
        <v>3</v>
      </c>
      <c r="K6" s="13">
        <v>4</v>
      </c>
      <c r="L6" s="13">
        <v>5</v>
      </c>
      <c r="M6" s="13">
        <v>1</v>
      </c>
      <c r="N6" s="13">
        <v>2</v>
      </c>
      <c r="O6" s="13">
        <v>3</v>
      </c>
      <c r="P6" s="13">
        <v>4</v>
      </c>
      <c r="Q6" s="13">
        <v>5</v>
      </c>
      <c r="R6" s="13">
        <v>1</v>
      </c>
      <c r="S6" s="13">
        <v>2</v>
      </c>
      <c r="T6" s="13">
        <v>3</v>
      </c>
      <c r="U6" s="13">
        <v>4</v>
      </c>
      <c r="V6" s="13">
        <v>5</v>
      </c>
      <c r="W6" s="13">
        <v>1</v>
      </c>
      <c r="X6" s="13">
        <v>2</v>
      </c>
      <c r="Y6" s="13">
        <v>3</v>
      </c>
      <c r="Z6" s="13">
        <v>4</v>
      </c>
      <c r="AA6" s="13">
        <v>5</v>
      </c>
      <c r="AB6" s="13">
        <v>1</v>
      </c>
      <c r="AC6" s="13">
        <v>2</v>
      </c>
      <c r="AD6" s="13">
        <v>3</v>
      </c>
      <c r="AE6" s="13">
        <v>4</v>
      </c>
      <c r="AF6" s="13">
        <v>5</v>
      </c>
      <c r="AG6" s="13">
        <v>1</v>
      </c>
      <c r="AH6" s="13">
        <v>2</v>
      </c>
      <c r="AI6" s="13">
        <v>3</v>
      </c>
      <c r="AJ6" s="13">
        <v>4</v>
      </c>
      <c r="AK6" s="13">
        <v>5</v>
      </c>
      <c r="AL6" s="13">
        <v>1</v>
      </c>
      <c r="AM6" s="13">
        <v>2</v>
      </c>
      <c r="AN6" s="13">
        <v>3</v>
      </c>
      <c r="AO6" s="13">
        <v>4</v>
      </c>
      <c r="AP6" s="13">
        <v>5</v>
      </c>
      <c r="AQ6" s="13">
        <v>1</v>
      </c>
      <c r="AR6" s="13">
        <v>2</v>
      </c>
      <c r="AS6" s="13">
        <v>3</v>
      </c>
      <c r="AT6" s="13">
        <v>4</v>
      </c>
      <c r="AU6" s="13">
        <v>5</v>
      </c>
      <c r="AV6" s="13">
        <v>1</v>
      </c>
      <c r="AW6" s="13">
        <v>2</v>
      </c>
      <c r="AX6" s="13">
        <v>3</v>
      </c>
      <c r="AY6" s="13">
        <v>4</v>
      </c>
      <c r="AZ6" s="13">
        <v>5</v>
      </c>
      <c r="BA6" s="13">
        <v>1</v>
      </c>
      <c r="BB6" s="13">
        <v>2</v>
      </c>
      <c r="BC6" s="13">
        <v>3</v>
      </c>
      <c r="BD6" s="13">
        <v>4</v>
      </c>
      <c r="BE6" s="13">
        <v>5</v>
      </c>
      <c r="BF6" s="13">
        <v>1</v>
      </c>
      <c r="BG6" s="13">
        <v>2</v>
      </c>
      <c r="BH6" s="13">
        <v>3</v>
      </c>
      <c r="BI6" s="13">
        <v>4</v>
      </c>
      <c r="BJ6" s="13">
        <v>5</v>
      </c>
      <c r="BK6" s="78"/>
    </row>
    <row r="7" spans="1:63" ht="15" customHeight="1">
      <c r="A7" s="13" t="s">
        <v>30</v>
      </c>
      <c r="B7" s="14" t="s">
        <v>31</v>
      </c>
      <c r="C7" s="15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7"/>
    </row>
    <row r="8" spans="1:63" ht="15" customHeight="1">
      <c r="A8" s="18" t="s">
        <v>32</v>
      </c>
      <c r="B8" s="19" t="s">
        <v>33</v>
      </c>
      <c r="C8" s="15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</row>
    <row r="9" spans="1:63">
      <c r="A9" s="18"/>
      <c r="B9" s="20" t="s">
        <v>43</v>
      </c>
      <c r="C9" s="21">
        <v>0</v>
      </c>
      <c r="D9" s="21">
        <v>0</v>
      </c>
      <c r="E9" s="21">
        <v>0</v>
      </c>
      <c r="F9" s="21">
        <v>0</v>
      </c>
      <c r="G9" s="21">
        <v>0</v>
      </c>
      <c r="H9" s="21">
        <v>0</v>
      </c>
      <c r="I9" s="21">
        <v>0</v>
      </c>
      <c r="J9" s="21">
        <v>0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0</v>
      </c>
      <c r="X9" s="21">
        <v>0</v>
      </c>
      <c r="Y9" s="21">
        <v>0</v>
      </c>
      <c r="Z9" s="21">
        <v>0</v>
      </c>
      <c r="AA9" s="21">
        <v>0</v>
      </c>
      <c r="AB9" s="21">
        <v>0</v>
      </c>
      <c r="AC9" s="21">
        <v>0</v>
      </c>
      <c r="AD9" s="21">
        <v>0</v>
      </c>
      <c r="AE9" s="21">
        <v>0</v>
      </c>
      <c r="AF9" s="21">
        <v>0</v>
      </c>
      <c r="AG9" s="21">
        <v>0</v>
      </c>
      <c r="AH9" s="21">
        <v>0</v>
      </c>
      <c r="AI9" s="21">
        <v>0</v>
      </c>
      <c r="AJ9" s="21">
        <v>0</v>
      </c>
      <c r="AK9" s="21">
        <v>0</v>
      </c>
      <c r="AL9" s="21">
        <v>0</v>
      </c>
      <c r="AM9" s="21">
        <v>0</v>
      </c>
      <c r="AN9" s="21">
        <v>0</v>
      </c>
      <c r="AO9" s="21">
        <v>0</v>
      </c>
      <c r="AP9" s="21">
        <v>0</v>
      </c>
      <c r="AQ9" s="21">
        <v>0</v>
      </c>
      <c r="AR9" s="21">
        <v>0</v>
      </c>
      <c r="AS9" s="21">
        <v>0</v>
      </c>
      <c r="AT9" s="21">
        <v>0</v>
      </c>
      <c r="AU9" s="21">
        <v>0</v>
      </c>
      <c r="AV9" s="21">
        <v>0</v>
      </c>
      <c r="AW9" s="21">
        <v>0</v>
      </c>
      <c r="AX9" s="21">
        <v>0</v>
      </c>
      <c r="AY9" s="21">
        <v>0</v>
      </c>
      <c r="AZ9" s="21">
        <v>0</v>
      </c>
      <c r="BA9" s="21">
        <v>0</v>
      </c>
      <c r="BB9" s="21">
        <v>0</v>
      </c>
      <c r="BC9" s="21">
        <v>0</v>
      </c>
      <c r="BD9" s="21">
        <v>0</v>
      </c>
      <c r="BE9" s="21">
        <v>0</v>
      </c>
      <c r="BF9" s="21">
        <v>0</v>
      </c>
      <c r="BG9" s="21">
        <v>0</v>
      </c>
      <c r="BH9" s="21">
        <v>0</v>
      </c>
      <c r="BI9" s="21">
        <v>0</v>
      </c>
      <c r="BJ9" s="21">
        <v>0</v>
      </c>
      <c r="BK9" s="21">
        <f>SUM(C9:BJ9)</f>
        <v>0</v>
      </c>
    </row>
    <row r="10" spans="1:63">
      <c r="A10" s="18"/>
      <c r="B10" s="22" t="s">
        <v>34</v>
      </c>
      <c r="C10" s="21">
        <f>C9</f>
        <v>0</v>
      </c>
      <c r="D10" s="21">
        <f t="shared" ref="D10:BJ10" si="0">D9</f>
        <v>0</v>
      </c>
      <c r="E10" s="21">
        <f t="shared" si="0"/>
        <v>0</v>
      </c>
      <c r="F10" s="21">
        <f t="shared" si="0"/>
        <v>0</v>
      </c>
      <c r="G10" s="21">
        <f t="shared" si="0"/>
        <v>0</v>
      </c>
      <c r="H10" s="21">
        <f t="shared" si="0"/>
        <v>0</v>
      </c>
      <c r="I10" s="21">
        <f t="shared" si="0"/>
        <v>0</v>
      </c>
      <c r="J10" s="21">
        <f t="shared" si="0"/>
        <v>0</v>
      </c>
      <c r="K10" s="21">
        <f t="shared" si="0"/>
        <v>0</v>
      </c>
      <c r="L10" s="21">
        <f t="shared" si="0"/>
        <v>0</v>
      </c>
      <c r="M10" s="21">
        <f t="shared" si="0"/>
        <v>0</v>
      </c>
      <c r="N10" s="21">
        <f t="shared" si="0"/>
        <v>0</v>
      </c>
      <c r="O10" s="21">
        <f t="shared" si="0"/>
        <v>0</v>
      </c>
      <c r="P10" s="21">
        <f t="shared" si="0"/>
        <v>0</v>
      </c>
      <c r="Q10" s="21">
        <f t="shared" si="0"/>
        <v>0</v>
      </c>
      <c r="R10" s="21">
        <f t="shared" si="0"/>
        <v>0</v>
      </c>
      <c r="S10" s="21">
        <f t="shared" si="0"/>
        <v>0</v>
      </c>
      <c r="T10" s="21">
        <f t="shared" si="0"/>
        <v>0</v>
      </c>
      <c r="U10" s="21">
        <f t="shared" si="0"/>
        <v>0</v>
      </c>
      <c r="V10" s="21">
        <f t="shared" si="0"/>
        <v>0</v>
      </c>
      <c r="W10" s="21">
        <f t="shared" si="0"/>
        <v>0</v>
      </c>
      <c r="X10" s="21">
        <f t="shared" si="0"/>
        <v>0</v>
      </c>
      <c r="Y10" s="21">
        <f t="shared" si="0"/>
        <v>0</v>
      </c>
      <c r="Z10" s="21">
        <f t="shared" si="0"/>
        <v>0</v>
      </c>
      <c r="AA10" s="21">
        <f t="shared" si="0"/>
        <v>0</v>
      </c>
      <c r="AB10" s="21">
        <f t="shared" si="0"/>
        <v>0</v>
      </c>
      <c r="AC10" s="21">
        <f t="shared" si="0"/>
        <v>0</v>
      </c>
      <c r="AD10" s="21">
        <f t="shared" si="0"/>
        <v>0</v>
      </c>
      <c r="AE10" s="21">
        <f t="shared" si="0"/>
        <v>0</v>
      </c>
      <c r="AF10" s="21">
        <f t="shared" si="0"/>
        <v>0</v>
      </c>
      <c r="AG10" s="21">
        <f t="shared" si="0"/>
        <v>0</v>
      </c>
      <c r="AH10" s="21">
        <f t="shared" si="0"/>
        <v>0</v>
      </c>
      <c r="AI10" s="21">
        <f t="shared" si="0"/>
        <v>0</v>
      </c>
      <c r="AJ10" s="21">
        <f t="shared" si="0"/>
        <v>0</v>
      </c>
      <c r="AK10" s="21">
        <f t="shared" si="0"/>
        <v>0</v>
      </c>
      <c r="AL10" s="21">
        <f t="shared" si="0"/>
        <v>0</v>
      </c>
      <c r="AM10" s="21">
        <f t="shared" si="0"/>
        <v>0</v>
      </c>
      <c r="AN10" s="21">
        <f t="shared" si="0"/>
        <v>0</v>
      </c>
      <c r="AO10" s="21">
        <f t="shared" si="0"/>
        <v>0</v>
      </c>
      <c r="AP10" s="21">
        <f t="shared" si="0"/>
        <v>0</v>
      </c>
      <c r="AQ10" s="21">
        <f t="shared" si="0"/>
        <v>0</v>
      </c>
      <c r="AR10" s="21">
        <f t="shared" si="0"/>
        <v>0</v>
      </c>
      <c r="AS10" s="21">
        <f t="shared" si="0"/>
        <v>0</v>
      </c>
      <c r="AT10" s="21">
        <f t="shared" si="0"/>
        <v>0</v>
      </c>
      <c r="AU10" s="21">
        <f t="shared" si="0"/>
        <v>0</v>
      </c>
      <c r="AV10" s="21">
        <f t="shared" si="0"/>
        <v>0</v>
      </c>
      <c r="AW10" s="21">
        <f t="shared" si="0"/>
        <v>0</v>
      </c>
      <c r="AX10" s="21">
        <f t="shared" si="0"/>
        <v>0</v>
      </c>
      <c r="AY10" s="21">
        <f t="shared" si="0"/>
        <v>0</v>
      </c>
      <c r="AZ10" s="21">
        <f t="shared" si="0"/>
        <v>0</v>
      </c>
      <c r="BA10" s="21">
        <f t="shared" si="0"/>
        <v>0</v>
      </c>
      <c r="BB10" s="21">
        <f t="shared" si="0"/>
        <v>0</v>
      </c>
      <c r="BC10" s="21">
        <f t="shared" si="0"/>
        <v>0</v>
      </c>
      <c r="BD10" s="21">
        <f t="shared" si="0"/>
        <v>0</v>
      </c>
      <c r="BE10" s="21">
        <f t="shared" si="0"/>
        <v>0</v>
      </c>
      <c r="BF10" s="21">
        <f t="shared" si="0"/>
        <v>0</v>
      </c>
      <c r="BG10" s="21">
        <f t="shared" si="0"/>
        <v>0</v>
      </c>
      <c r="BH10" s="21">
        <f t="shared" si="0"/>
        <v>0</v>
      </c>
      <c r="BI10" s="21">
        <f t="shared" si="0"/>
        <v>0</v>
      </c>
      <c r="BJ10" s="21">
        <f t="shared" si="0"/>
        <v>0</v>
      </c>
      <c r="BK10" s="21">
        <f>SUM(C10:BJ10)</f>
        <v>0</v>
      </c>
    </row>
    <row r="11" spans="1:63">
      <c r="A11" s="18" t="s">
        <v>35</v>
      </c>
      <c r="B11" s="19" t="s">
        <v>36</v>
      </c>
      <c r="C11" s="23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  <c r="BF11" s="24"/>
      <c r="BG11" s="24"/>
      <c r="BH11" s="24"/>
      <c r="BI11" s="24"/>
      <c r="BJ11" s="24"/>
      <c r="BK11" s="25"/>
    </row>
    <row r="12" spans="1:63">
      <c r="A12" s="18"/>
      <c r="B12" s="20" t="s">
        <v>43</v>
      </c>
      <c r="C12" s="21">
        <v>0</v>
      </c>
      <c r="D12" s="21">
        <v>0</v>
      </c>
      <c r="E12" s="21">
        <v>0</v>
      </c>
      <c r="F12" s="21">
        <v>0</v>
      </c>
      <c r="G12" s="21">
        <v>0</v>
      </c>
      <c r="H12" s="21">
        <v>0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0</v>
      </c>
      <c r="Z12" s="21">
        <v>0</v>
      </c>
      <c r="AA12" s="21">
        <v>0</v>
      </c>
      <c r="AB12" s="21">
        <v>0</v>
      </c>
      <c r="AC12" s="21">
        <v>0</v>
      </c>
      <c r="AD12" s="21">
        <v>0</v>
      </c>
      <c r="AE12" s="21">
        <v>0</v>
      </c>
      <c r="AF12" s="21">
        <v>0</v>
      </c>
      <c r="AG12" s="21">
        <v>0</v>
      </c>
      <c r="AH12" s="21">
        <v>0</v>
      </c>
      <c r="AI12" s="21">
        <v>0</v>
      </c>
      <c r="AJ12" s="21">
        <v>0</v>
      </c>
      <c r="AK12" s="21">
        <v>0</v>
      </c>
      <c r="AL12" s="21">
        <v>0</v>
      </c>
      <c r="AM12" s="21">
        <v>0</v>
      </c>
      <c r="AN12" s="21">
        <v>0</v>
      </c>
      <c r="AO12" s="21">
        <v>0</v>
      </c>
      <c r="AP12" s="21">
        <v>0</v>
      </c>
      <c r="AQ12" s="21">
        <v>0</v>
      </c>
      <c r="AR12" s="21">
        <v>0</v>
      </c>
      <c r="AS12" s="21">
        <v>0</v>
      </c>
      <c r="AT12" s="21">
        <v>0</v>
      </c>
      <c r="AU12" s="21">
        <v>0</v>
      </c>
      <c r="AV12" s="21">
        <v>0</v>
      </c>
      <c r="AW12" s="21">
        <v>0</v>
      </c>
      <c r="AX12" s="21">
        <v>0</v>
      </c>
      <c r="AY12" s="21">
        <v>0</v>
      </c>
      <c r="AZ12" s="21">
        <v>0</v>
      </c>
      <c r="BA12" s="21">
        <v>0</v>
      </c>
      <c r="BB12" s="21">
        <v>0</v>
      </c>
      <c r="BC12" s="21">
        <v>0</v>
      </c>
      <c r="BD12" s="21">
        <v>0</v>
      </c>
      <c r="BE12" s="21">
        <v>0</v>
      </c>
      <c r="BF12" s="21">
        <v>0</v>
      </c>
      <c r="BG12" s="21">
        <v>0</v>
      </c>
      <c r="BH12" s="21">
        <v>0</v>
      </c>
      <c r="BI12" s="21">
        <v>0</v>
      </c>
      <c r="BJ12" s="21">
        <v>0</v>
      </c>
      <c r="BK12" s="21">
        <f>SUM(C12:BJ12)</f>
        <v>0</v>
      </c>
    </row>
    <row r="13" spans="1:63">
      <c r="A13" s="18"/>
      <c r="B13" s="22" t="s">
        <v>37</v>
      </c>
      <c r="C13" s="21">
        <f>C12</f>
        <v>0</v>
      </c>
      <c r="D13" s="21">
        <f t="shared" ref="D13:BJ13" si="1">D12</f>
        <v>0</v>
      </c>
      <c r="E13" s="21">
        <f t="shared" si="1"/>
        <v>0</v>
      </c>
      <c r="F13" s="21">
        <f t="shared" si="1"/>
        <v>0</v>
      </c>
      <c r="G13" s="21">
        <f t="shared" si="1"/>
        <v>0</v>
      </c>
      <c r="H13" s="21">
        <f t="shared" si="1"/>
        <v>0</v>
      </c>
      <c r="I13" s="21">
        <f t="shared" si="1"/>
        <v>0</v>
      </c>
      <c r="J13" s="21">
        <f t="shared" si="1"/>
        <v>0</v>
      </c>
      <c r="K13" s="21">
        <f t="shared" si="1"/>
        <v>0</v>
      </c>
      <c r="L13" s="21">
        <f t="shared" si="1"/>
        <v>0</v>
      </c>
      <c r="M13" s="21">
        <f t="shared" si="1"/>
        <v>0</v>
      </c>
      <c r="N13" s="21">
        <f t="shared" si="1"/>
        <v>0</v>
      </c>
      <c r="O13" s="21">
        <f t="shared" si="1"/>
        <v>0</v>
      </c>
      <c r="P13" s="21">
        <f t="shared" si="1"/>
        <v>0</v>
      </c>
      <c r="Q13" s="21">
        <f t="shared" si="1"/>
        <v>0</v>
      </c>
      <c r="R13" s="21">
        <f t="shared" si="1"/>
        <v>0</v>
      </c>
      <c r="S13" s="21">
        <f t="shared" si="1"/>
        <v>0</v>
      </c>
      <c r="T13" s="21">
        <f t="shared" si="1"/>
        <v>0</v>
      </c>
      <c r="U13" s="21">
        <f t="shared" si="1"/>
        <v>0</v>
      </c>
      <c r="V13" s="21">
        <f t="shared" si="1"/>
        <v>0</v>
      </c>
      <c r="W13" s="21">
        <f t="shared" si="1"/>
        <v>0</v>
      </c>
      <c r="X13" s="21">
        <f t="shared" si="1"/>
        <v>0</v>
      </c>
      <c r="Y13" s="21">
        <f t="shared" si="1"/>
        <v>0</v>
      </c>
      <c r="Z13" s="21">
        <f t="shared" si="1"/>
        <v>0</v>
      </c>
      <c r="AA13" s="21">
        <f t="shared" si="1"/>
        <v>0</v>
      </c>
      <c r="AB13" s="21">
        <f t="shared" si="1"/>
        <v>0</v>
      </c>
      <c r="AC13" s="21">
        <f t="shared" si="1"/>
        <v>0</v>
      </c>
      <c r="AD13" s="21">
        <f t="shared" si="1"/>
        <v>0</v>
      </c>
      <c r="AE13" s="21">
        <f t="shared" si="1"/>
        <v>0</v>
      </c>
      <c r="AF13" s="21">
        <f t="shared" si="1"/>
        <v>0</v>
      </c>
      <c r="AG13" s="21">
        <f t="shared" si="1"/>
        <v>0</v>
      </c>
      <c r="AH13" s="21">
        <f t="shared" si="1"/>
        <v>0</v>
      </c>
      <c r="AI13" s="21">
        <f t="shared" si="1"/>
        <v>0</v>
      </c>
      <c r="AJ13" s="21">
        <f t="shared" si="1"/>
        <v>0</v>
      </c>
      <c r="AK13" s="21">
        <f t="shared" si="1"/>
        <v>0</v>
      </c>
      <c r="AL13" s="21">
        <f t="shared" si="1"/>
        <v>0</v>
      </c>
      <c r="AM13" s="21">
        <f t="shared" si="1"/>
        <v>0</v>
      </c>
      <c r="AN13" s="21">
        <f t="shared" si="1"/>
        <v>0</v>
      </c>
      <c r="AO13" s="21">
        <f t="shared" si="1"/>
        <v>0</v>
      </c>
      <c r="AP13" s="21">
        <f t="shared" si="1"/>
        <v>0</v>
      </c>
      <c r="AQ13" s="21">
        <f t="shared" si="1"/>
        <v>0</v>
      </c>
      <c r="AR13" s="21">
        <f t="shared" si="1"/>
        <v>0</v>
      </c>
      <c r="AS13" s="21">
        <f t="shared" si="1"/>
        <v>0</v>
      </c>
      <c r="AT13" s="21">
        <f t="shared" si="1"/>
        <v>0</v>
      </c>
      <c r="AU13" s="21">
        <f t="shared" si="1"/>
        <v>0</v>
      </c>
      <c r="AV13" s="21">
        <f t="shared" si="1"/>
        <v>0</v>
      </c>
      <c r="AW13" s="21">
        <f t="shared" si="1"/>
        <v>0</v>
      </c>
      <c r="AX13" s="21">
        <f t="shared" si="1"/>
        <v>0</v>
      </c>
      <c r="AY13" s="21">
        <f t="shared" si="1"/>
        <v>0</v>
      </c>
      <c r="AZ13" s="21">
        <f t="shared" si="1"/>
        <v>0</v>
      </c>
      <c r="BA13" s="21">
        <f t="shared" si="1"/>
        <v>0</v>
      </c>
      <c r="BB13" s="21">
        <f t="shared" si="1"/>
        <v>0</v>
      </c>
      <c r="BC13" s="21">
        <f t="shared" si="1"/>
        <v>0</v>
      </c>
      <c r="BD13" s="21">
        <f t="shared" si="1"/>
        <v>0</v>
      </c>
      <c r="BE13" s="21">
        <f t="shared" si="1"/>
        <v>0</v>
      </c>
      <c r="BF13" s="21">
        <f t="shared" si="1"/>
        <v>0</v>
      </c>
      <c r="BG13" s="21">
        <f t="shared" si="1"/>
        <v>0</v>
      </c>
      <c r="BH13" s="21">
        <f t="shared" si="1"/>
        <v>0</v>
      </c>
      <c r="BI13" s="21">
        <f t="shared" si="1"/>
        <v>0</v>
      </c>
      <c r="BJ13" s="21">
        <f t="shared" si="1"/>
        <v>0</v>
      </c>
      <c r="BK13" s="21">
        <f>SUM(C13:BJ13)</f>
        <v>0</v>
      </c>
    </row>
    <row r="14" spans="1:63">
      <c r="A14" s="18" t="s">
        <v>38</v>
      </c>
      <c r="B14" s="19" t="s">
        <v>39</v>
      </c>
      <c r="C14" s="23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4"/>
      <c r="BJ14" s="24"/>
      <c r="BK14" s="25"/>
    </row>
    <row r="15" spans="1:63">
      <c r="A15" s="18"/>
      <c r="B15" s="20" t="s">
        <v>43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  <c r="Z15" s="21">
        <v>0</v>
      </c>
      <c r="AA15" s="21">
        <v>0</v>
      </c>
      <c r="AB15" s="21">
        <v>0</v>
      </c>
      <c r="AC15" s="21">
        <v>0</v>
      </c>
      <c r="AD15" s="21">
        <v>0</v>
      </c>
      <c r="AE15" s="21">
        <v>0</v>
      </c>
      <c r="AF15" s="21">
        <v>0</v>
      </c>
      <c r="AG15" s="21">
        <v>0</v>
      </c>
      <c r="AH15" s="21">
        <v>0</v>
      </c>
      <c r="AI15" s="21">
        <v>0</v>
      </c>
      <c r="AJ15" s="21">
        <v>0</v>
      </c>
      <c r="AK15" s="21">
        <v>0</v>
      </c>
      <c r="AL15" s="21">
        <v>0</v>
      </c>
      <c r="AM15" s="21">
        <v>0</v>
      </c>
      <c r="AN15" s="21">
        <v>0</v>
      </c>
      <c r="AO15" s="21">
        <v>0</v>
      </c>
      <c r="AP15" s="21">
        <v>0</v>
      </c>
      <c r="AQ15" s="21">
        <v>0</v>
      </c>
      <c r="AR15" s="21">
        <v>0</v>
      </c>
      <c r="AS15" s="21">
        <v>0</v>
      </c>
      <c r="AT15" s="21">
        <v>0</v>
      </c>
      <c r="AU15" s="21">
        <v>0</v>
      </c>
      <c r="AV15" s="21">
        <v>0</v>
      </c>
      <c r="AW15" s="21">
        <v>0</v>
      </c>
      <c r="AX15" s="21">
        <v>0</v>
      </c>
      <c r="AY15" s="21">
        <v>0</v>
      </c>
      <c r="AZ15" s="21">
        <v>0</v>
      </c>
      <c r="BA15" s="21">
        <v>0</v>
      </c>
      <c r="BB15" s="21">
        <v>0</v>
      </c>
      <c r="BC15" s="21">
        <v>0</v>
      </c>
      <c r="BD15" s="21">
        <v>0</v>
      </c>
      <c r="BE15" s="21">
        <v>0</v>
      </c>
      <c r="BF15" s="21">
        <v>0</v>
      </c>
      <c r="BG15" s="21">
        <v>0</v>
      </c>
      <c r="BH15" s="21">
        <v>0</v>
      </c>
      <c r="BI15" s="21">
        <v>0</v>
      </c>
      <c r="BJ15" s="21">
        <v>0</v>
      </c>
      <c r="BK15" s="21">
        <f>SUM(C15:BJ15)</f>
        <v>0</v>
      </c>
    </row>
    <row r="16" spans="1:63">
      <c r="A16" s="18"/>
      <c r="B16" s="22" t="s">
        <v>40</v>
      </c>
      <c r="C16" s="21">
        <f>C15</f>
        <v>0</v>
      </c>
      <c r="D16" s="21">
        <f t="shared" ref="D16:BJ16" si="2">D15</f>
        <v>0</v>
      </c>
      <c r="E16" s="21">
        <f t="shared" si="2"/>
        <v>0</v>
      </c>
      <c r="F16" s="21">
        <f t="shared" si="2"/>
        <v>0</v>
      </c>
      <c r="G16" s="21">
        <f t="shared" si="2"/>
        <v>0</v>
      </c>
      <c r="H16" s="21">
        <f t="shared" si="2"/>
        <v>0</v>
      </c>
      <c r="I16" s="21">
        <f t="shared" si="2"/>
        <v>0</v>
      </c>
      <c r="J16" s="21">
        <f t="shared" si="2"/>
        <v>0</v>
      </c>
      <c r="K16" s="21">
        <f t="shared" si="2"/>
        <v>0</v>
      </c>
      <c r="L16" s="21">
        <f t="shared" si="2"/>
        <v>0</v>
      </c>
      <c r="M16" s="21">
        <f t="shared" si="2"/>
        <v>0</v>
      </c>
      <c r="N16" s="21">
        <f t="shared" si="2"/>
        <v>0</v>
      </c>
      <c r="O16" s="21">
        <f t="shared" si="2"/>
        <v>0</v>
      </c>
      <c r="P16" s="21">
        <f t="shared" si="2"/>
        <v>0</v>
      </c>
      <c r="Q16" s="21">
        <f t="shared" si="2"/>
        <v>0</v>
      </c>
      <c r="R16" s="21">
        <f t="shared" si="2"/>
        <v>0</v>
      </c>
      <c r="S16" s="21">
        <f t="shared" si="2"/>
        <v>0</v>
      </c>
      <c r="T16" s="21">
        <f t="shared" si="2"/>
        <v>0</v>
      </c>
      <c r="U16" s="21">
        <f t="shared" si="2"/>
        <v>0</v>
      </c>
      <c r="V16" s="21">
        <f t="shared" si="2"/>
        <v>0</v>
      </c>
      <c r="W16" s="21">
        <f t="shared" si="2"/>
        <v>0</v>
      </c>
      <c r="X16" s="21">
        <f t="shared" si="2"/>
        <v>0</v>
      </c>
      <c r="Y16" s="21">
        <f t="shared" si="2"/>
        <v>0</v>
      </c>
      <c r="Z16" s="21">
        <f t="shared" si="2"/>
        <v>0</v>
      </c>
      <c r="AA16" s="21">
        <f t="shared" si="2"/>
        <v>0</v>
      </c>
      <c r="AB16" s="21">
        <f t="shared" si="2"/>
        <v>0</v>
      </c>
      <c r="AC16" s="21">
        <f t="shared" si="2"/>
        <v>0</v>
      </c>
      <c r="AD16" s="21">
        <f t="shared" si="2"/>
        <v>0</v>
      </c>
      <c r="AE16" s="21">
        <f t="shared" si="2"/>
        <v>0</v>
      </c>
      <c r="AF16" s="21">
        <f t="shared" si="2"/>
        <v>0</v>
      </c>
      <c r="AG16" s="21">
        <f t="shared" si="2"/>
        <v>0</v>
      </c>
      <c r="AH16" s="21">
        <f t="shared" si="2"/>
        <v>0</v>
      </c>
      <c r="AI16" s="21">
        <f t="shared" si="2"/>
        <v>0</v>
      </c>
      <c r="AJ16" s="21">
        <f t="shared" si="2"/>
        <v>0</v>
      </c>
      <c r="AK16" s="21">
        <f t="shared" si="2"/>
        <v>0</v>
      </c>
      <c r="AL16" s="21">
        <f t="shared" si="2"/>
        <v>0</v>
      </c>
      <c r="AM16" s="21">
        <f t="shared" si="2"/>
        <v>0</v>
      </c>
      <c r="AN16" s="21">
        <f t="shared" si="2"/>
        <v>0</v>
      </c>
      <c r="AO16" s="21">
        <f t="shared" si="2"/>
        <v>0</v>
      </c>
      <c r="AP16" s="21">
        <f t="shared" si="2"/>
        <v>0</v>
      </c>
      <c r="AQ16" s="21">
        <f t="shared" si="2"/>
        <v>0</v>
      </c>
      <c r="AR16" s="21">
        <f t="shared" si="2"/>
        <v>0</v>
      </c>
      <c r="AS16" s="21">
        <f t="shared" si="2"/>
        <v>0</v>
      </c>
      <c r="AT16" s="21">
        <f t="shared" si="2"/>
        <v>0</v>
      </c>
      <c r="AU16" s="21">
        <f t="shared" si="2"/>
        <v>0</v>
      </c>
      <c r="AV16" s="21">
        <f t="shared" si="2"/>
        <v>0</v>
      </c>
      <c r="AW16" s="21">
        <f t="shared" si="2"/>
        <v>0</v>
      </c>
      <c r="AX16" s="21">
        <f t="shared" si="2"/>
        <v>0</v>
      </c>
      <c r="AY16" s="21">
        <f t="shared" si="2"/>
        <v>0</v>
      </c>
      <c r="AZ16" s="21">
        <f t="shared" si="2"/>
        <v>0</v>
      </c>
      <c r="BA16" s="21">
        <f t="shared" si="2"/>
        <v>0</v>
      </c>
      <c r="BB16" s="21">
        <f t="shared" si="2"/>
        <v>0</v>
      </c>
      <c r="BC16" s="21">
        <f t="shared" si="2"/>
        <v>0</v>
      </c>
      <c r="BD16" s="21">
        <f t="shared" si="2"/>
        <v>0</v>
      </c>
      <c r="BE16" s="21">
        <f t="shared" si="2"/>
        <v>0</v>
      </c>
      <c r="BF16" s="21">
        <f t="shared" si="2"/>
        <v>0</v>
      </c>
      <c r="BG16" s="21">
        <f t="shared" si="2"/>
        <v>0</v>
      </c>
      <c r="BH16" s="21">
        <f t="shared" si="2"/>
        <v>0</v>
      </c>
      <c r="BI16" s="21">
        <f t="shared" si="2"/>
        <v>0</v>
      </c>
      <c r="BJ16" s="21">
        <f t="shared" si="2"/>
        <v>0</v>
      </c>
      <c r="BK16" s="21">
        <f>SUM(C16:BJ16)</f>
        <v>0</v>
      </c>
    </row>
    <row r="17" spans="1:64">
      <c r="A17" s="18" t="s">
        <v>41</v>
      </c>
      <c r="B17" s="19" t="s">
        <v>42</v>
      </c>
      <c r="C17" s="23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/>
      <c r="BI17" s="24"/>
      <c r="BJ17" s="24"/>
      <c r="BK17" s="25"/>
    </row>
    <row r="18" spans="1:64">
      <c r="A18" s="18"/>
      <c r="B18" s="20" t="s">
        <v>43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  <c r="Z18" s="21">
        <v>0</v>
      </c>
      <c r="AA18" s="21">
        <v>0</v>
      </c>
      <c r="AB18" s="21">
        <v>0</v>
      </c>
      <c r="AC18" s="21">
        <v>0</v>
      </c>
      <c r="AD18" s="21">
        <v>0</v>
      </c>
      <c r="AE18" s="21">
        <v>0</v>
      </c>
      <c r="AF18" s="21">
        <v>0</v>
      </c>
      <c r="AG18" s="21">
        <v>0</v>
      </c>
      <c r="AH18" s="21">
        <v>0</v>
      </c>
      <c r="AI18" s="21">
        <v>0</v>
      </c>
      <c r="AJ18" s="21">
        <v>0</v>
      </c>
      <c r="AK18" s="21">
        <v>0</v>
      </c>
      <c r="AL18" s="21">
        <v>0</v>
      </c>
      <c r="AM18" s="21">
        <v>0</v>
      </c>
      <c r="AN18" s="21">
        <v>0</v>
      </c>
      <c r="AO18" s="21">
        <v>0</v>
      </c>
      <c r="AP18" s="21">
        <v>0</v>
      </c>
      <c r="AQ18" s="21">
        <v>0</v>
      </c>
      <c r="AR18" s="21">
        <v>0</v>
      </c>
      <c r="AS18" s="21">
        <v>0</v>
      </c>
      <c r="AT18" s="21">
        <v>0</v>
      </c>
      <c r="AU18" s="21">
        <v>0</v>
      </c>
      <c r="AV18" s="21">
        <v>0</v>
      </c>
      <c r="AW18" s="21">
        <v>0</v>
      </c>
      <c r="AX18" s="21">
        <v>0</v>
      </c>
      <c r="AY18" s="21">
        <v>0</v>
      </c>
      <c r="AZ18" s="21">
        <v>0</v>
      </c>
      <c r="BA18" s="21">
        <v>0</v>
      </c>
      <c r="BB18" s="21">
        <v>0</v>
      </c>
      <c r="BC18" s="21">
        <v>0</v>
      </c>
      <c r="BD18" s="21">
        <v>0</v>
      </c>
      <c r="BE18" s="21">
        <v>0</v>
      </c>
      <c r="BF18" s="21">
        <v>0</v>
      </c>
      <c r="BG18" s="21">
        <v>0</v>
      </c>
      <c r="BH18" s="21">
        <v>0</v>
      </c>
      <c r="BI18" s="21">
        <v>0</v>
      </c>
      <c r="BJ18" s="21">
        <v>0</v>
      </c>
      <c r="BK18" s="21">
        <f>SUM(C18:BJ18)</f>
        <v>0</v>
      </c>
    </row>
    <row r="19" spans="1:64">
      <c r="A19" s="18"/>
      <c r="B19" s="22" t="s">
        <v>44</v>
      </c>
      <c r="C19" s="21">
        <f>C18</f>
        <v>0</v>
      </c>
      <c r="D19" s="21">
        <f t="shared" ref="D19:BJ19" si="3">D18</f>
        <v>0</v>
      </c>
      <c r="E19" s="21">
        <f t="shared" si="3"/>
        <v>0</v>
      </c>
      <c r="F19" s="21">
        <f t="shared" si="3"/>
        <v>0</v>
      </c>
      <c r="G19" s="21">
        <f t="shared" si="3"/>
        <v>0</v>
      </c>
      <c r="H19" s="21">
        <f t="shared" si="3"/>
        <v>0</v>
      </c>
      <c r="I19" s="21">
        <f t="shared" si="3"/>
        <v>0</v>
      </c>
      <c r="J19" s="21">
        <f t="shared" si="3"/>
        <v>0</v>
      </c>
      <c r="K19" s="21">
        <f t="shared" si="3"/>
        <v>0</v>
      </c>
      <c r="L19" s="21">
        <f t="shared" si="3"/>
        <v>0</v>
      </c>
      <c r="M19" s="21">
        <f t="shared" si="3"/>
        <v>0</v>
      </c>
      <c r="N19" s="21">
        <f t="shared" si="3"/>
        <v>0</v>
      </c>
      <c r="O19" s="21">
        <f t="shared" si="3"/>
        <v>0</v>
      </c>
      <c r="P19" s="21">
        <f t="shared" si="3"/>
        <v>0</v>
      </c>
      <c r="Q19" s="21">
        <f t="shared" si="3"/>
        <v>0</v>
      </c>
      <c r="R19" s="21">
        <f t="shared" si="3"/>
        <v>0</v>
      </c>
      <c r="S19" s="21">
        <f t="shared" si="3"/>
        <v>0</v>
      </c>
      <c r="T19" s="21">
        <f t="shared" si="3"/>
        <v>0</v>
      </c>
      <c r="U19" s="21">
        <f t="shared" si="3"/>
        <v>0</v>
      </c>
      <c r="V19" s="21">
        <f t="shared" si="3"/>
        <v>0</v>
      </c>
      <c r="W19" s="21">
        <f t="shared" si="3"/>
        <v>0</v>
      </c>
      <c r="X19" s="21">
        <f t="shared" si="3"/>
        <v>0</v>
      </c>
      <c r="Y19" s="21">
        <f t="shared" si="3"/>
        <v>0</v>
      </c>
      <c r="Z19" s="21">
        <f t="shared" si="3"/>
        <v>0</v>
      </c>
      <c r="AA19" s="21">
        <f t="shared" si="3"/>
        <v>0</v>
      </c>
      <c r="AB19" s="21">
        <f t="shared" si="3"/>
        <v>0</v>
      </c>
      <c r="AC19" s="21">
        <f t="shared" si="3"/>
        <v>0</v>
      </c>
      <c r="AD19" s="21">
        <f t="shared" si="3"/>
        <v>0</v>
      </c>
      <c r="AE19" s="21">
        <f t="shared" si="3"/>
        <v>0</v>
      </c>
      <c r="AF19" s="21">
        <f t="shared" si="3"/>
        <v>0</v>
      </c>
      <c r="AG19" s="21">
        <f t="shared" si="3"/>
        <v>0</v>
      </c>
      <c r="AH19" s="21">
        <f t="shared" si="3"/>
        <v>0</v>
      </c>
      <c r="AI19" s="21">
        <f t="shared" si="3"/>
        <v>0</v>
      </c>
      <c r="AJ19" s="21">
        <f t="shared" si="3"/>
        <v>0</v>
      </c>
      <c r="AK19" s="21">
        <f t="shared" si="3"/>
        <v>0</v>
      </c>
      <c r="AL19" s="21">
        <f t="shared" si="3"/>
        <v>0</v>
      </c>
      <c r="AM19" s="21">
        <f t="shared" si="3"/>
        <v>0</v>
      </c>
      <c r="AN19" s="21">
        <f t="shared" si="3"/>
        <v>0</v>
      </c>
      <c r="AO19" s="21">
        <f t="shared" si="3"/>
        <v>0</v>
      </c>
      <c r="AP19" s="21">
        <f t="shared" si="3"/>
        <v>0</v>
      </c>
      <c r="AQ19" s="21">
        <f t="shared" si="3"/>
        <v>0</v>
      </c>
      <c r="AR19" s="21">
        <f t="shared" si="3"/>
        <v>0</v>
      </c>
      <c r="AS19" s="21">
        <f t="shared" si="3"/>
        <v>0</v>
      </c>
      <c r="AT19" s="21">
        <f t="shared" si="3"/>
        <v>0</v>
      </c>
      <c r="AU19" s="21">
        <f t="shared" si="3"/>
        <v>0</v>
      </c>
      <c r="AV19" s="21">
        <f t="shared" si="3"/>
        <v>0</v>
      </c>
      <c r="AW19" s="21">
        <f t="shared" si="3"/>
        <v>0</v>
      </c>
      <c r="AX19" s="21">
        <f t="shared" si="3"/>
        <v>0</v>
      </c>
      <c r="AY19" s="21">
        <f t="shared" si="3"/>
        <v>0</v>
      </c>
      <c r="AZ19" s="21">
        <f t="shared" si="3"/>
        <v>0</v>
      </c>
      <c r="BA19" s="21">
        <f t="shared" si="3"/>
        <v>0</v>
      </c>
      <c r="BB19" s="21">
        <f t="shared" si="3"/>
        <v>0</v>
      </c>
      <c r="BC19" s="21">
        <f t="shared" si="3"/>
        <v>0</v>
      </c>
      <c r="BD19" s="21">
        <f t="shared" si="3"/>
        <v>0</v>
      </c>
      <c r="BE19" s="21">
        <f t="shared" si="3"/>
        <v>0</v>
      </c>
      <c r="BF19" s="21">
        <f t="shared" si="3"/>
        <v>0</v>
      </c>
      <c r="BG19" s="21">
        <f t="shared" si="3"/>
        <v>0</v>
      </c>
      <c r="BH19" s="21">
        <f t="shared" si="3"/>
        <v>0</v>
      </c>
      <c r="BI19" s="21">
        <f t="shared" si="3"/>
        <v>0</v>
      </c>
      <c r="BJ19" s="21">
        <f t="shared" si="3"/>
        <v>0</v>
      </c>
      <c r="BK19" s="21">
        <f>SUM(C19:BJ19)</f>
        <v>0</v>
      </c>
    </row>
    <row r="20" spans="1:64">
      <c r="A20" s="18" t="s">
        <v>45</v>
      </c>
      <c r="B20" s="19" t="s">
        <v>46</v>
      </c>
      <c r="C20" s="23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  <c r="BJ20" s="24"/>
      <c r="BK20" s="25"/>
    </row>
    <row r="21" spans="1:64">
      <c r="A21" s="18"/>
      <c r="B21" s="20" t="s">
        <v>43</v>
      </c>
      <c r="C21" s="21">
        <v>0</v>
      </c>
      <c r="D21" s="21">
        <v>0</v>
      </c>
      <c r="E21" s="21">
        <v>0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  <c r="Z21" s="21">
        <v>0</v>
      </c>
      <c r="AA21" s="21">
        <v>0</v>
      </c>
      <c r="AB21" s="21">
        <v>0</v>
      </c>
      <c r="AC21" s="21">
        <v>0</v>
      </c>
      <c r="AD21" s="21">
        <v>0</v>
      </c>
      <c r="AE21" s="21">
        <v>0</v>
      </c>
      <c r="AF21" s="21">
        <v>0</v>
      </c>
      <c r="AG21" s="21">
        <v>0</v>
      </c>
      <c r="AH21" s="21">
        <v>0</v>
      </c>
      <c r="AI21" s="21">
        <v>0</v>
      </c>
      <c r="AJ21" s="21">
        <v>0</v>
      </c>
      <c r="AK21" s="21">
        <v>0</v>
      </c>
      <c r="AL21" s="21">
        <v>0</v>
      </c>
      <c r="AM21" s="21">
        <v>0</v>
      </c>
      <c r="AN21" s="21">
        <v>0</v>
      </c>
      <c r="AO21" s="21">
        <v>0</v>
      </c>
      <c r="AP21" s="21">
        <v>0</v>
      </c>
      <c r="AQ21" s="21">
        <v>0</v>
      </c>
      <c r="AR21" s="21">
        <v>0</v>
      </c>
      <c r="AS21" s="21">
        <v>0</v>
      </c>
      <c r="AT21" s="21">
        <v>0</v>
      </c>
      <c r="AU21" s="21">
        <v>0</v>
      </c>
      <c r="AV21" s="21">
        <v>0</v>
      </c>
      <c r="AW21" s="21">
        <v>0</v>
      </c>
      <c r="AX21" s="21">
        <v>0</v>
      </c>
      <c r="AY21" s="21">
        <v>0</v>
      </c>
      <c r="AZ21" s="21">
        <v>0</v>
      </c>
      <c r="BA21" s="21">
        <v>0</v>
      </c>
      <c r="BB21" s="21">
        <v>0</v>
      </c>
      <c r="BC21" s="21">
        <v>0</v>
      </c>
      <c r="BD21" s="21">
        <v>0</v>
      </c>
      <c r="BE21" s="21">
        <v>0</v>
      </c>
      <c r="BF21" s="21">
        <v>0</v>
      </c>
      <c r="BG21" s="21">
        <v>0</v>
      </c>
      <c r="BH21" s="21">
        <v>0</v>
      </c>
      <c r="BI21" s="21">
        <v>0</v>
      </c>
      <c r="BJ21" s="21">
        <v>0</v>
      </c>
      <c r="BK21" s="21">
        <f>SUM(C21:BJ21)</f>
        <v>0</v>
      </c>
    </row>
    <row r="22" spans="1:64">
      <c r="A22" s="18"/>
      <c r="B22" s="22" t="s">
        <v>47</v>
      </c>
      <c r="C22" s="21">
        <f t="shared" ref="C22:AH22" si="4">C21</f>
        <v>0</v>
      </c>
      <c r="D22" s="21">
        <f t="shared" si="4"/>
        <v>0</v>
      </c>
      <c r="E22" s="21">
        <f t="shared" si="4"/>
        <v>0</v>
      </c>
      <c r="F22" s="21">
        <f t="shared" si="4"/>
        <v>0</v>
      </c>
      <c r="G22" s="21">
        <f t="shared" si="4"/>
        <v>0</v>
      </c>
      <c r="H22" s="21">
        <f t="shared" si="4"/>
        <v>0</v>
      </c>
      <c r="I22" s="21">
        <f t="shared" si="4"/>
        <v>0</v>
      </c>
      <c r="J22" s="21">
        <f t="shared" si="4"/>
        <v>0</v>
      </c>
      <c r="K22" s="21">
        <f t="shared" si="4"/>
        <v>0</v>
      </c>
      <c r="L22" s="21">
        <f t="shared" si="4"/>
        <v>0</v>
      </c>
      <c r="M22" s="21">
        <f t="shared" si="4"/>
        <v>0</v>
      </c>
      <c r="N22" s="21">
        <f t="shared" si="4"/>
        <v>0</v>
      </c>
      <c r="O22" s="21">
        <f t="shared" si="4"/>
        <v>0</v>
      </c>
      <c r="P22" s="21">
        <f t="shared" si="4"/>
        <v>0</v>
      </c>
      <c r="Q22" s="21">
        <f t="shared" si="4"/>
        <v>0</v>
      </c>
      <c r="R22" s="21">
        <f t="shared" si="4"/>
        <v>0</v>
      </c>
      <c r="S22" s="21">
        <f t="shared" si="4"/>
        <v>0</v>
      </c>
      <c r="T22" s="21">
        <f t="shared" si="4"/>
        <v>0</v>
      </c>
      <c r="U22" s="21">
        <f t="shared" si="4"/>
        <v>0</v>
      </c>
      <c r="V22" s="21">
        <f t="shared" si="4"/>
        <v>0</v>
      </c>
      <c r="W22" s="21">
        <f t="shared" si="4"/>
        <v>0</v>
      </c>
      <c r="X22" s="21">
        <f t="shared" si="4"/>
        <v>0</v>
      </c>
      <c r="Y22" s="21">
        <f t="shared" si="4"/>
        <v>0</v>
      </c>
      <c r="Z22" s="21">
        <f t="shared" si="4"/>
        <v>0</v>
      </c>
      <c r="AA22" s="21">
        <f t="shared" si="4"/>
        <v>0</v>
      </c>
      <c r="AB22" s="21">
        <f t="shared" si="4"/>
        <v>0</v>
      </c>
      <c r="AC22" s="21">
        <f t="shared" si="4"/>
        <v>0</v>
      </c>
      <c r="AD22" s="21">
        <f t="shared" si="4"/>
        <v>0</v>
      </c>
      <c r="AE22" s="21">
        <f t="shared" si="4"/>
        <v>0</v>
      </c>
      <c r="AF22" s="21">
        <f t="shared" si="4"/>
        <v>0</v>
      </c>
      <c r="AG22" s="21">
        <f t="shared" si="4"/>
        <v>0</v>
      </c>
      <c r="AH22" s="21">
        <f t="shared" si="4"/>
        <v>0</v>
      </c>
      <c r="AI22" s="21">
        <f t="shared" ref="AI22:BJ22" si="5">AI21</f>
        <v>0</v>
      </c>
      <c r="AJ22" s="21">
        <f t="shared" si="5"/>
        <v>0</v>
      </c>
      <c r="AK22" s="21">
        <f t="shared" si="5"/>
        <v>0</v>
      </c>
      <c r="AL22" s="21">
        <f t="shared" si="5"/>
        <v>0</v>
      </c>
      <c r="AM22" s="21">
        <f t="shared" si="5"/>
        <v>0</v>
      </c>
      <c r="AN22" s="21">
        <f t="shared" si="5"/>
        <v>0</v>
      </c>
      <c r="AO22" s="21">
        <f t="shared" si="5"/>
        <v>0</v>
      </c>
      <c r="AP22" s="21">
        <f t="shared" si="5"/>
        <v>0</v>
      </c>
      <c r="AQ22" s="21">
        <f t="shared" si="5"/>
        <v>0</v>
      </c>
      <c r="AR22" s="21">
        <f t="shared" si="5"/>
        <v>0</v>
      </c>
      <c r="AS22" s="21">
        <f t="shared" si="5"/>
        <v>0</v>
      </c>
      <c r="AT22" s="21">
        <f t="shared" si="5"/>
        <v>0</v>
      </c>
      <c r="AU22" s="21">
        <f t="shared" si="5"/>
        <v>0</v>
      </c>
      <c r="AV22" s="21">
        <f t="shared" si="5"/>
        <v>0</v>
      </c>
      <c r="AW22" s="21">
        <f t="shared" si="5"/>
        <v>0</v>
      </c>
      <c r="AX22" s="21">
        <f t="shared" si="5"/>
        <v>0</v>
      </c>
      <c r="AY22" s="21">
        <f t="shared" si="5"/>
        <v>0</v>
      </c>
      <c r="AZ22" s="21">
        <f t="shared" si="5"/>
        <v>0</v>
      </c>
      <c r="BA22" s="21">
        <f t="shared" si="5"/>
        <v>0</v>
      </c>
      <c r="BB22" s="21">
        <f t="shared" si="5"/>
        <v>0</v>
      </c>
      <c r="BC22" s="21">
        <f t="shared" si="5"/>
        <v>0</v>
      </c>
      <c r="BD22" s="21">
        <f t="shared" si="5"/>
        <v>0</v>
      </c>
      <c r="BE22" s="21">
        <f t="shared" si="5"/>
        <v>0</v>
      </c>
      <c r="BF22" s="21">
        <f t="shared" si="5"/>
        <v>0</v>
      </c>
      <c r="BG22" s="21">
        <f t="shared" si="5"/>
        <v>0</v>
      </c>
      <c r="BH22" s="21">
        <f t="shared" si="5"/>
        <v>0</v>
      </c>
      <c r="BI22" s="21">
        <f t="shared" si="5"/>
        <v>0</v>
      </c>
      <c r="BJ22" s="21">
        <f t="shared" si="5"/>
        <v>0</v>
      </c>
      <c r="BK22" s="21">
        <f>SUM(C22:BJ22)</f>
        <v>0</v>
      </c>
    </row>
    <row r="23" spans="1:64">
      <c r="A23" s="18" t="s">
        <v>48</v>
      </c>
      <c r="B23" s="19" t="s">
        <v>49</v>
      </c>
      <c r="C23" s="23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24"/>
      <c r="BI23" s="24"/>
      <c r="BJ23" s="24"/>
      <c r="BK23" s="25"/>
    </row>
    <row r="24" spans="1:64">
      <c r="A24" s="18"/>
      <c r="B24" s="57" t="s">
        <v>107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0</v>
      </c>
      <c r="Z24" s="21">
        <v>0</v>
      </c>
      <c r="AA24" s="21">
        <v>0</v>
      </c>
      <c r="AB24" s="21">
        <v>0</v>
      </c>
      <c r="AC24" s="21">
        <v>0</v>
      </c>
      <c r="AD24" s="21">
        <v>0</v>
      </c>
      <c r="AE24" s="21">
        <v>0</v>
      </c>
      <c r="AF24" s="21">
        <v>0</v>
      </c>
      <c r="AG24" s="21">
        <v>0</v>
      </c>
      <c r="AH24" s="21">
        <v>0</v>
      </c>
      <c r="AI24" s="21">
        <v>0</v>
      </c>
      <c r="AJ24" s="21">
        <v>0</v>
      </c>
      <c r="AK24" s="21">
        <v>0</v>
      </c>
      <c r="AL24" s="21">
        <v>0</v>
      </c>
      <c r="AM24" s="21">
        <v>0</v>
      </c>
      <c r="AN24" s="21">
        <v>0</v>
      </c>
      <c r="AO24" s="21">
        <v>0</v>
      </c>
      <c r="AP24" s="21">
        <v>0</v>
      </c>
      <c r="AQ24" s="21">
        <v>0</v>
      </c>
      <c r="AR24" s="21">
        <v>0</v>
      </c>
      <c r="AS24" s="21">
        <v>0</v>
      </c>
      <c r="AT24" s="21">
        <v>0</v>
      </c>
      <c r="AU24" s="21">
        <v>0</v>
      </c>
      <c r="AV24" s="21">
        <v>0</v>
      </c>
      <c r="AW24" s="21">
        <v>0</v>
      </c>
      <c r="AX24" s="21">
        <v>0</v>
      </c>
      <c r="AY24" s="21">
        <v>0</v>
      </c>
      <c r="AZ24" s="21">
        <v>0</v>
      </c>
      <c r="BA24" s="21">
        <v>0</v>
      </c>
      <c r="BB24" s="21">
        <v>0</v>
      </c>
      <c r="BC24" s="21">
        <v>0</v>
      </c>
      <c r="BD24" s="21">
        <v>0</v>
      </c>
      <c r="BE24" s="21">
        <v>0</v>
      </c>
      <c r="BF24" s="21">
        <v>0</v>
      </c>
      <c r="BG24" s="21">
        <v>0</v>
      </c>
      <c r="BH24" s="21">
        <f t="shared" ref="AI24:BJ25" si="6">SUM(BH23:BH23)</f>
        <v>0</v>
      </c>
      <c r="BI24" s="21">
        <v>0</v>
      </c>
      <c r="BJ24" s="21">
        <v>0</v>
      </c>
      <c r="BK24" s="41">
        <f>SUM(C24:BJ24)</f>
        <v>0</v>
      </c>
      <c r="BL24" s="58"/>
    </row>
    <row r="25" spans="1:64">
      <c r="A25" s="18"/>
      <c r="B25" s="22" t="s">
        <v>50</v>
      </c>
      <c r="C25" s="21">
        <f>SUM(C24:C24)</f>
        <v>0</v>
      </c>
      <c r="D25" s="21">
        <f>D24</f>
        <v>0</v>
      </c>
      <c r="E25" s="21">
        <f>SUM(E24:E24)</f>
        <v>0</v>
      </c>
      <c r="F25" s="21">
        <f>SUM(F24:F24)</f>
        <v>0</v>
      </c>
      <c r="G25" s="21">
        <f>SUM(G24:G24)</f>
        <v>0</v>
      </c>
      <c r="H25" s="21">
        <f>SUM(H24:H24)</f>
        <v>0</v>
      </c>
      <c r="I25" s="21">
        <f>SUM(I24:I24)</f>
        <v>0</v>
      </c>
      <c r="J25" s="21">
        <f t="shared" ref="J25:AH25" si="7">SUM(J24:J24)</f>
        <v>0</v>
      </c>
      <c r="K25" s="21">
        <f t="shared" si="7"/>
        <v>0</v>
      </c>
      <c r="L25" s="21">
        <f t="shared" si="7"/>
        <v>0</v>
      </c>
      <c r="M25" s="21">
        <f t="shared" si="7"/>
        <v>0</v>
      </c>
      <c r="N25" s="21">
        <f t="shared" si="7"/>
        <v>0</v>
      </c>
      <c r="O25" s="21">
        <f t="shared" si="7"/>
        <v>0</v>
      </c>
      <c r="P25" s="21">
        <f t="shared" si="7"/>
        <v>0</v>
      </c>
      <c r="Q25" s="21">
        <f t="shared" si="7"/>
        <v>0</v>
      </c>
      <c r="R25" s="21">
        <f t="shared" si="7"/>
        <v>0</v>
      </c>
      <c r="S25" s="21">
        <f t="shared" si="7"/>
        <v>0</v>
      </c>
      <c r="T25" s="21">
        <f t="shared" si="7"/>
        <v>0</v>
      </c>
      <c r="U25" s="21">
        <f t="shared" si="7"/>
        <v>0</v>
      </c>
      <c r="V25" s="21">
        <f t="shared" si="7"/>
        <v>0</v>
      </c>
      <c r="W25" s="21">
        <f t="shared" si="7"/>
        <v>0</v>
      </c>
      <c r="X25" s="21">
        <f t="shared" si="7"/>
        <v>0</v>
      </c>
      <c r="Y25" s="21">
        <f t="shared" si="7"/>
        <v>0</v>
      </c>
      <c r="Z25" s="21">
        <f t="shared" si="7"/>
        <v>0</v>
      </c>
      <c r="AA25" s="21">
        <f t="shared" si="7"/>
        <v>0</v>
      </c>
      <c r="AB25" s="21">
        <f t="shared" si="7"/>
        <v>0</v>
      </c>
      <c r="AC25" s="21">
        <f t="shared" si="7"/>
        <v>0</v>
      </c>
      <c r="AD25" s="21">
        <f t="shared" si="7"/>
        <v>0</v>
      </c>
      <c r="AE25" s="21">
        <f t="shared" si="7"/>
        <v>0</v>
      </c>
      <c r="AF25" s="21">
        <f t="shared" si="7"/>
        <v>0</v>
      </c>
      <c r="AG25" s="21">
        <f t="shared" si="7"/>
        <v>0</v>
      </c>
      <c r="AH25" s="21">
        <f t="shared" si="7"/>
        <v>0</v>
      </c>
      <c r="AI25" s="21">
        <f t="shared" si="6"/>
        <v>0</v>
      </c>
      <c r="AJ25" s="21">
        <f t="shared" si="6"/>
        <v>0</v>
      </c>
      <c r="AK25" s="21">
        <f t="shared" si="6"/>
        <v>0</v>
      </c>
      <c r="AL25" s="21">
        <f t="shared" si="6"/>
        <v>0</v>
      </c>
      <c r="AM25" s="21">
        <f t="shared" si="6"/>
        <v>0</v>
      </c>
      <c r="AN25" s="21">
        <f t="shared" si="6"/>
        <v>0</v>
      </c>
      <c r="AO25" s="21">
        <f t="shared" si="6"/>
        <v>0</v>
      </c>
      <c r="AP25" s="21">
        <f t="shared" si="6"/>
        <v>0</v>
      </c>
      <c r="AQ25" s="21">
        <f t="shared" si="6"/>
        <v>0</v>
      </c>
      <c r="AR25" s="21">
        <f t="shared" si="6"/>
        <v>0</v>
      </c>
      <c r="AS25" s="21">
        <f t="shared" si="6"/>
        <v>0</v>
      </c>
      <c r="AT25" s="21">
        <f t="shared" si="6"/>
        <v>0</v>
      </c>
      <c r="AU25" s="21">
        <f t="shared" si="6"/>
        <v>0</v>
      </c>
      <c r="AV25" s="21">
        <f t="shared" si="6"/>
        <v>0</v>
      </c>
      <c r="AW25" s="21">
        <f t="shared" si="6"/>
        <v>0</v>
      </c>
      <c r="AX25" s="21">
        <f t="shared" si="6"/>
        <v>0</v>
      </c>
      <c r="AY25" s="21">
        <f t="shared" si="6"/>
        <v>0</v>
      </c>
      <c r="AZ25" s="21">
        <f t="shared" si="6"/>
        <v>0</v>
      </c>
      <c r="BA25" s="21">
        <f t="shared" si="6"/>
        <v>0</v>
      </c>
      <c r="BB25" s="21">
        <f t="shared" si="6"/>
        <v>0</v>
      </c>
      <c r="BC25" s="21">
        <f t="shared" si="6"/>
        <v>0</v>
      </c>
      <c r="BD25" s="21">
        <f t="shared" si="6"/>
        <v>0</v>
      </c>
      <c r="BE25" s="21">
        <f t="shared" si="6"/>
        <v>0</v>
      </c>
      <c r="BF25" s="21">
        <f t="shared" si="6"/>
        <v>0</v>
      </c>
      <c r="BG25" s="21">
        <f t="shared" si="6"/>
        <v>0</v>
      </c>
      <c r="BH25" s="21">
        <f t="shared" si="6"/>
        <v>0</v>
      </c>
      <c r="BI25" s="21">
        <f t="shared" si="6"/>
        <v>0</v>
      </c>
      <c r="BJ25" s="21">
        <f t="shared" si="6"/>
        <v>0</v>
      </c>
      <c r="BK25" s="41">
        <f>SUM(C25:BJ25)</f>
        <v>0</v>
      </c>
      <c r="BL25" s="54"/>
    </row>
    <row r="26" spans="1:64">
      <c r="A26" s="18"/>
      <c r="B26" s="22" t="s">
        <v>51</v>
      </c>
      <c r="C26" s="21">
        <f t="shared" ref="C26:AH26" si="8">C10+C13+C16+C19+C22+C25</f>
        <v>0</v>
      </c>
      <c r="D26" s="21">
        <f>D10+D13+D16+D19+D22+D25</f>
        <v>0</v>
      </c>
      <c r="E26" s="21">
        <f t="shared" si="8"/>
        <v>0</v>
      </c>
      <c r="F26" s="21">
        <f t="shared" si="8"/>
        <v>0</v>
      </c>
      <c r="G26" s="21">
        <f t="shared" si="8"/>
        <v>0</v>
      </c>
      <c r="H26" s="21">
        <f>H10+H13+H16+H19+H22+H25</f>
        <v>0</v>
      </c>
      <c r="I26" s="21">
        <f>I10+I13+I16+I19+I22+I25</f>
        <v>0</v>
      </c>
      <c r="J26" s="21">
        <f t="shared" si="8"/>
        <v>0</v>
      </c>
      <c r="K26" s="21">
        <f t="shared" si="8"/>
        <v>0</v>
      </c>
      <c r="L26" s="21">
        <f t="shared" si="8"/>
        <v>0</v>
      </c>
      <c r="M26" s="21">
        <f t="shared" si="8"/>
        <v>0</v>
      </c>
      <c r="N26" s="21">
        <f t="shared" si="8"/>
        <v>0</v>
      </c>
      <c r="O26" s="21">
        <f t="shared" si="8"/>
        <v>0</v>
      </c>
      <c r="P26" s="21">
        <f t="shared" si="8"/>
        <v>0</v>
      </c>
      <c r="Q26" s="21">
        <f t="shared" si="8"/>
        <v>0</v>
      </c>
      <c r="R26" s="21">
        <f t="shared" si="8"/>
        <v>0</v>
      </c>
      <c r="S26" s="21">
        <f t="shared" si="8"/>
        <v>0</v>
      </c>
      <c r="T26" s="21">
        <f t="shared" si="8"/>
        <v>0</v>
      </c>
      <c r="U26" s="21">
        <f t="shared" si="8"/>
        <v>0</v>
      </c>
      <c r="V26" s="21">
        <f t="shared" si="8"/>
        <v>0</v>
      </c>
      <c r="W26" s="21">
        <f t="shared" si="8"/>
        <v>0</v>
      </c>
      <c r="X26" s="21">
        <f t="shared" si="8"/>
        <v>0</v>
      </c>
      <c r="Y26" s="21">
        <f t="shared" si="8"/>
        <v>0</v>
      </c>
      <c r="Z26" s="21">
        <f t="shared" si="8"/>
        <v>0</v>
      </c>
      <c r="AA26" s="21">
        <f t="shared" si="8"/>
        <v>0</v>
      </c>
      <c r="AB26" s="21">
        <f t="shared" si="8"/>
        <v>0</v>
      </c>
      <c r="AC26" s="21">
        <f t="shared" si="8"/>
        <v>0</v>
      </c>
      <c r="AD26" s="21">
        <f t="shared" si="8"/>
        <v>0</v>
      </c>
      <c r="AE26" s="21">
        <f t="shared" si="8"/>
        <v>0</v>
      </c>
      <c r="AF26" s="21">
        <f t="shared" si="8"/>
        <v>0</v>
      </c>
      <c r="AG26" s="21">
        <f t="shared" si="8"/>
        <v>0</v>
      </c>
      <c r="AH26" s="21">
        <f t="shared" si="8"/>
        <v>0</v>
      </c>
      <c r="AI26" s="21">
        <f t="shared" ref="AI26:BJ26" si="9">AI10+AI13+AI16+AI19+AI22+AI25</f>
        <v>0</v>
      </c>
      <c r="AJ26" s="21">
        <f t="shared" si="9"/>
        <v>0</v>
      </c>
      <c r="AK26" s="21">
        <f t="shared" si="9"/>
        <v>0</v>
      </c>
      <c r="AL26" s="21">
        <f t="shared" si="9"/>
        <v>0</v>
      </c>
      <c r="AM26" s="21">
        <f t="shared" si="9"/>
        <v>0</v>
      </c>
      <c r="AN26" s="21">
        <f t="shared" si="9"/>
        <v>0</v>
      </c>
      <c r="AO26" s="21">
        <f t="shared" si="9"/>
        <v>0</v>
      </c>
      <c r="AP26" s="21">
        <f t="shared" si="9"/>
        <v>0</v>
      </c>
      <c r="AQ26" s="21">
        <f t="shared" si="9"/>
        <v>0</v>
      </c>
      <c r="AR26" s="21">
        <f t="shared" si="9"/>
        <v>0</v>
      </c>
      <c r="AS26" s="21">
        <f t="shared" si="9"/>
        <v>0</v>
      </c>
      <c r="AT26" s="21">
        <f t="shared" si="9"/>
        <v>0</v>
      </c>
      <c r="AU26" s="21">
        <f t="shared" si="9"/>
        <v>0</v>
      </c>
      <c r="AV26" s="21">
        <f t="shared" si="9"/>
        <v>0</v>
      </c>
      <c r="AW26" s="21">
        <f t="shared" si="9"/>
        <v>0</v>
      </c>
      <c r="AX26" s="21">
        <f t="shared" si="9"/>
        <v>0</v>
      </c>
      <c r="AY26" s="21">
        <f t="shared" si="9"/>
        <v>0</v>
      </c>
      <c r="AZ26" s="21">
        <f t="shared" si="9"/>
        <v>0</v>
      </c>
      <c r="BA26" s="21">
        <f t="shared" si="9"/>
        <v>0</v>
      </c>
      <c r="BB26" s="21">
        <f t="shared" si="9"/>
        <v>0</v>
      </c>
      <c r="BC26" s="21">
        <f t="shared" si="9"/>
        <v>0</v>
      </c>
      <c r="BD26" s="21">
        <f t="shared" si="9"/>
        <v>0</v>
      </c>
      <c r="BE26" s="21">
        <f t="shared" si="9"/>
        <v>0</v>
      </c>
      <c r="BF26" s="21">
        <f t="shared" si="9"/>
        <v>0</v>
      </c>
      <c r="BG26" s="21">
        <f t="shared" si="9"/>
        <v>0</v>
      </c>
      <c r="BH26" s="21">
        <f t="shared" si="9"/>
        <v>0</v>
      </c>
      <c r="BI26" s="21">
        <f t="shared" si="9"/>
        <v>0</v>
      </c>
      <c r="BJ26" s="21">
        <f t="shared" si="9"/>
        <v>0</v>
      </c>
      <c r="BK26" s="41">
        <f>BK10+BK13+BK16+BK19+BK22+BK25</f>
        <v>0</v>
      </c>
      <c r="BL26" s="54"/>
    </row>
    <row r="27" spans="1:64">
      <c r="A27" s="18"/>
      <c r="B27" s="20"/>
      <c r="C27" s="26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42"/>
    </row>
    <row r="28" spans="1:64">
      <c r="A28" s="13" t="s">
        <v>52</v>
      </c>
      <c r="B28" s="14" t="s">
        <v>53</v>
      </c>
      <c r="C28" s="26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42"/>
    </row>
    <row r="29" spans="1:64">
      <c r="A29" s="18" t="s">
        <v>32</v>
      </c>
      <c r="B29" s="19" t="s">
        <v>54</v>
      </c>
      <c r="C29" s="26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43"/>
    </row>
    <row r="30" spans="1:64">
      <c r="A30" s="18"/>
      <c r="B30" s="20" t="s">
        <v>43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  <c r="Z30" s="21">
        <v>0</v>
      </c>
      <c r="AA30" s="21">
        <v>0</v>
      </c>
      <c r="AB30" s="21">
        <v>0</v>
      </c>
      <c r="AC30" s="21">
        <v>0</v>
      </c>
      <c r="AD30" s="21">
        <v>0</v>
      </c>
      <c r="AE30" s="21">
        <v>0</v>
      </c>
      <c r="AF30" s="21">
        <v>0</v>
      </c>
      <c r="AG30" s="21">
        <v>0</v>
      </c>
      <c r="AH30" s="21">
        <v>0</v>
      </c>
      <c r="AI30" s="21">
        <v>0</v>
      </c>
      <c r="AJ30" s="21">
        <v>0</v>
      </c>
      <c r="AK30" s="21">
        <v>0</v>
      </c>
      <c r="AL30" s="21">
        <v>0</v>
      </c>
      <c r="AM30" s="21">
        <v>0</v>
      </c>
      <c r="AN30" s="21">
        <v>0</v>
      </c>
      <c r="AO30" s="21">
        <v>0</v>
      </c>
      <c r="AP30" s="21">
        <v>0</v>
      </c>
      <c r="AQ30" s="21">
        <v>0</v>
      </c>
      <c r="AR30" s="21">
        <v>0</v>
      </c>
      <c r="AS30" s="21">
        <v>0</v>
      </c>
      <c r="AT30" s="21">
        <v>0</v>
      </c>
      <c r="AU30" s="21">
        <v>0</v>
      </c>
      <c r="AV30" s="21">
        <v>0</v>
      </c>
      <c r="AW30" s="21">
        <v>0</v>
      </c>
      <c r="AX30" s="21">
        <v>0</v>
      </c>
      <c r="AY30" s="21">
        <v>0</v>
      </c>
      <c r="AZ30" s="21">
        <v>0</v>
      </c>
      <c r="BA30" s="21">
        <v>0</v>
      </c>
      <c r="BB30" s="21">
        <v>0</v>
      </c>
      <c r="BC30" s="21">
        <v>0</v>
      </c>
      <c r="BD30" s="21">
        <v>0</v>
      </c>
      <c r="BE30" s="21">
        <v>0</v>
      </c>
      <c r="BF30" s="21">
        <v>0</v>
      </c>
      <c r="BG30" s="21">
        <v>0</v>
      </c>
      <c r="BH30" s="21">
        <v>0</v>
      </c>
      <c r="BI30" s="21">
        <v>0</v>
      </c>
      <c r="BJ30" s="21">
        <v>0</v>
      </c>
      <c r="BK30" s="41">
        <f>SUM(C30:BJ30)</f>
        <v>0</v>
      </c>
    </row>
    <row r="31" spans="1:64">
      <c r="A31" s="18"/>
      <c r="B31" s="22" t="s">
        <v>105</v>
      </c>
      <c r="C31" s="21">
        <f>C30</f>
        <v>0</v>
      </c>
      <c r="D31" s="21">
        <f t="shared" ref="D31:BJ31" si="10">D30</f>
        <v>0</v>
      </c>
      <c r="E31" s="21">
        <f t="shared" si="10"/>
        <v>0</v>
      </c>
      <c r="F31" s="21">
        <f t="shared" si="10"/>
        <v>0</v>
      </c>
      <c r="G31" s="21">
        <f t="shared" si="10"/>
        <v>0</v>
      </c>
      <c r="H31" s="21">
        <f t="shared" si="10"/>
        <v>0</v>
      </c>
      <c r="I31" s="21">
        <f t="shared" si="10"/>
        <v>0</v>
      </c>
      <c r="J31" s="21">
        <f t="shared" si="10"/>
        <v>0</v>
      </c>
      <c r="K31" s="21">
        <f t="shared" si="10"/>
        <v>0</v>
      </c>
      <c r="L31" s="21">
        <f t="shared" si="10"/>
        <v>0</v>
      </c>
      <c r="M31" s="21">
        <f t="shared" si="10"/>
        <v>0</v>
      </c>
      <c r="N31" s="21">
        <f t="shared" si="10"/>
        <v>0</v>
      </c>
      <c r="O31" s="21">
        <f t="shared" si="10"/>
        <v>0</v>
      </c>
      <c r="P31" s="21">
        <f t="shared" si="10"/>
        <v>0</v>
      </c>
      <c r="Q31" s="21">
        <f t="shared" si="10"/>
        <v>0</v>
      </c>
      <c r="R31" s="21">
        <f t="shared" si="10"/>
        <v>0</v>
      </c>
      <c r="S31" s="21">
        <f t="shared" si="10"/>
        <v>0</v>
      </c>
      <c r="T31" s="21">
        <f t="shared" si="10"/>
        <v>0</v>
      </c>
      <c r="U31" s="21">
        <f t="shared" si="10"/>
        <v>0</v>
      </c>
      <c r="V31" s="21">
        <f t="shared" si="10"/>
        <v>0</v>
      </c>
      <c r="W31" s="21">
        <f t="shared" si="10"/>
        <v>0</v>
      </c>
      <c r="X31" s="21">
        <f t="shared" si="10"/>
        <v>0</v>
      </c>
      <c r="Y31" s="21">
        <f t="shared" si="10"/>
        <v>0</v>
      </c>
      <c r="Z31" s="21">
        <f t="shared" si="10"/>
        <v>0</v>
      </c>
      <c r="AA31" s="21">
        <f t="shared" si="10"/>
        <v>0</v>
      </c>
      <c r="AB31" s="21">
        <f t="shared" si="10"/>
        <v>0</v>
      </c>
      <c r="AC31" s="21">
        <f t="shared" si="10"/>
        <v>0</v>
      </c>
      <c r="AD31" s="21">
        <f t="shared" si="10"/>
        <v>0</v>
      </c>
      <c r="AE31" s="21">
        <f t="shared" si="10"/>
        <v>0</v>
      </c>
      <c r="AF31" s="21">
        <f t="shared" si="10"/>
        <v>0</v>
      </c>
      <c r="AG31" s="21">
        <f t="shared" si="10"/>
        <v>0</v>
      </c>
      <c r="AH31" s="21">
        <f t="shared" si="10"/>
        <v>0</v>
      </c>
      <c r="AI31" s="21">
        <f t="shared" si="10"/>
        <v>0</v>
      </c>
      <c r="AJ31" s="21">
        <f t="shared" si="10"/>
        <v>0</v>
      </c>
      <c r="AK31" s="21">
        <f t="shared" si="10"/>
        <v>0</v>
      </c>
      <c r="AL31" s="21">
        <f t="shared" si="10"/>
        <v>0</v>
      </c>
      <c r="AM31" s="21">
        <f t="shared" si="10"/>
        <v>0</v>
      </c>
      <c r="AN31" s="21">
        <f t="shared" si="10"/>
        <v>0</v>
      </c>
      <c r="AO31" s="21">
        <f t="shared" si="10"/>
        <v>0</v>
      </c>
      <c r="AP31" s="21">
        <f t="shared" si="10"/>
        <v>0</v>
      </c>
      <c r="AQ31" s="21">
        <f t="shared" si="10"/>
        <v>0</v>
      </c>
      <c r="AR31" s="21">
        <f t="shared" si="10"/>
        <v>0</v>
      </c>
      <c r="AS31" s="21">
        <f t="shared" si="10"/>
        <v>0</v>
      </c>
      <c r="AT31" s="21">
        <f t="shared" si="10"/>
        <v>0</v>
      </c>
      <c r="AU31" s="21">
        <f t="shared" si="10"/>
        <v>0</v>
      </c>
      <c r="AV31" s="21">
        <f t="shared" si="10"/>
        <v>0</v>
      </c>
      <c r="AW31" s="21">
        <f t="shared" si="10"/>
        <v>0</v>
      </c>
      <c r="AX31" s="21">
        <f t="shared" si="10"/>
        <v>0</v>
      </c>
      <c r="AY31" s="21">
        <f t="shared" si="10"/>
        <v>0</v>
      </c>
      <c r="AZ31" s="21">
        <f t="shared" si="10"/>
        <v>0</v>
      </c>
      <c r="BA31" s="21">
        <f t="shared" si="10"/>
        <v>0</v>
      </c>
      <c r="BB31" s="21">
        <f t="shared" si="10"/>
        <v>0</v>
      </c>
      <c r="BC31" s="21">
        <f t="shared" si="10"/>
        <v>0</v>
      </c>
      <c r="BD31" s="21">
        <f t="shared" si="10"/>
        <v>0</v>
      </c>
      <c r="BE31" s="21">
        <f t="shared" si="10"/>
        <v>0</v>
      </c>
      <c r="BF31" s="21">
        <f t="shared" si="10"/>
        <v>0</v>
      </c>
      <c r="BG31" s="21">
        <f t="shared" si="10"/>
        <v>0</v>
      </c>
      <c r="BH31" s="21">
        <f t="shared" si="10"/>
        <v>0</v>
      </c>
      <c r="BI31" s="21">
        <f t="shared" si="10"/>
        <v>0</v>
      </c>
      <c r="BJ31" s="21">
        <f t="shared" si="10"/>
        <v>0</v>
      </c>
      <c r="BK31" s="41">
        <f>SUM(C31:BJ31)</f>
        <v>0</v>
      </c>
    </row>
    <row r="32" spans="1:64">
      <c r="A32" s="18" t="s">
        <v>35</v>
      </c>
      <c r="B32" s="19" t="s">
        <v>20</v>
      </c>
      <c r="C32" s="26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41"/>
    </row>
    <row r="33" spans="1:70">
      <c r="A33" s="18"/>
      <c r="B33" s="57" t="s">
        <v>108</v>
      </c>
      <c r="C33" s="21">
        <v>0</v>
      </c>
      <c r="D33" s="41">
        <v>0.49055863830000002</v>
      </c>
      <c r="E33" s="21">
        <v>0</v>
      </c>
      <c r="F33" s="21">
        <v>0</v>
      </c>
      <c r="G33" s="21">
        <v>0</v>
      </c>
      <c r="H33" s="41">
        <v>4.4569929696318997</v>
      </c>
      <c r="I33" s="21">
        <v>0</v>
      </c>
      <c r="J33" s="21">
        <v>0</v>
      </c>
      <c r="K33" s="21">
        <v>0</v>
      </c>
      <c r="L33" s="41">
        <v>2.1555135870998003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0.74357760576549992</v>
      </c>
      <c r="S33" s="41">
        <v>1.0994001200000001E-2</v>
      </c>
      <c r="T33" s="21">
        <v>0</v>
      </c>
      <c r="U33" s="21">
        <v>0</v>
      </c>
      <c r="V33" s="21">
        <v>2.4788357333299999E-2</v>
      </c>
      <c r="W33" s="21">
        <v>0</v>
      </c>
      <c r="X33" s="21">
        <v>0</v>
      </c>
      <c r="Y33" s="21">
        <v>0</v>
      </c>
      <c r="Z33" s="21">
        <v>0</v>
      </c>
      <c r="AA33" s="21">
        <v>0</v>
      </c>
      <c r="AB33" s="21">
        <v>0</v>
      </c>
      <c r="AC33" s="21">
        <v>0</v>
      </c>
      <c r="AD33" s="21">
        <v>0</v>
      </c>
      <c r="AE33" s="21">
        <v>0</v>
      </c>
      <c r="AF33" s="21">
        <v>0</v>
      </c>
      <c r="AG33" s="21">
        <v>0</v>
      </c>
      <c r="AH33" s="21">
        <v>0</v>
      </c>
      <c r="AI33" s="21">
        <v>0</v>
      </c>
      <c r="AJ33" s="21">
        <v>0</v>
      </c>
      <c r="AK33" s="21">
        <v>0</v>
      </c>
      <c r="AL33" s="21">
        <v>0</v>
      </c>
      <c r="AM33" s="21">
        <v>0</v>
      </c>
      <c r="AN33" s="21">
        <v>0</v>
      </c>
      <c r="AO33" s="21">
        <v>0</v>
      </c>
      <c r="AP33" s="21">
        <v>0</v>
      </c>
      <c r="AQ33" s="21">
        <v>0</v>
      </c>
      <c r="AR33" s="21">
        <v>0</v>
      </c>
      <c r="AS33" s="21">
        <v>0</v>
      </c>
      <c r="AT33" s="21">
        <v>0</v>
      </c>
      <c r="AU33" s="21">
        <v>0</v>
      </c>
      <c r="AV33" s="21">
        <v>24.860192409453294</v>
      </c>
      <c r="AW33" s="21">
        <v>4.7664592346996004</v>
      </c>
      <c r="AX33" s="21">
        <v>0</v>
      </c>
      <c r="AY33" s="21">
        <v>0</v>
      </c>
      <c r="AZ33" s="21">
        <v>15.332752868765601</v>
      </c>
      <c r="BA33" s="21">
        <v>0</v>
      </c>
      <c r="BB33" s="21">
        <v>0</v>
      </c>
      <c r="BC33" s="21">
        <v>0</v>
      </c>
      <c r="BD33" s="21">
        <v>0</v>
      </c>
      <c r="BE33" s="21">
        <v>0</v>
      </c>
      <c r="BF33" s="21">
        <v>5.8550597383610015</v>
      </c>
      <c r="BG33" s="21">
        <v>0.13473470423309999</v>
      </c>
      <c r="BH33" s="21">
        <v>0</v>
      </c>
      <c r="BI33" s="21">
        <v>0</v>
      </c>
      <c r="BJ33" s="21">
        <v>2.6656803172332002</v>
      </c>
      <c r="BK33" s="21">
        <f>SUM(C33:BJ33)</f>
        <v>61.497304432076298</v>
      </c>
      <c r="BL33" s="68"/>
      <c r="BM33" s="68"/>
      <c r="BN33" s="68"/>
      <c r="BO33" s="68"/>
      <c r="BP33" s="68"/>
      <c r="BQ33" s="68"/>
      <c r="BR33" s="68"/>
    </row>
    <row r="34" spans="1:70">
      <c r="A34" s="18"/>
      <c r="B34" s="59" t="s">
        <v>106</v>
      </c>
      <c r="C34" s="21">
        <v>0</v>
      </c>
      <c r="D34" s="41">
        <v>0.51123535753329996</v>
      </c>
      <c r="E34" s="21">
        <v>0</v>
      </c>
      <c r="F34" s="21">
        <v>0</v>
      </c>
      <c r="G34" s="21">
        <v>0</v>
      </c>
      <c r="H34" s="41">
        <v>2.2664695172321996</v>
      </c>
      <c r="I34" s="65">
        <v>3.76886666666E-2</v>
      </c>
      <c r="J34" s="21">
        <v>0</v>
      </c>
      <c r="K34" s="21">
        <v>0</v>
      </c>
      <c r="L34" s="41">
        <v>4.3979685982665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0.15354904519889997</v>
      </c>
      <c r="S34" s="41">
        <v>0</v>
      </c>
      <c r="T34" s="21">
        <v>0</v>
      </c>
      <c r="U34" s="21">
        <v>0</v>
      </c>
      <c r="V34" s="21">
        <v>0.68796901163330004</v>
      </c>
      <c r="W34" s="21">
        <v>0</v>
      </c>
      <c r="X34" s="21">
        <v>0</v>
      </c>
      <c r="Y34" s="21">
        <v>0</v>
      </c>
      <c r="Z34" s="21">
        <v>0</v>
      </c>
      <c r="AA34" s="21">
        <v>0</v>
      </c>
      <c r="AB34" s="21">
        <v>0</v>
      </c>
      <c r="AC34" s="21">
        <v>0</v>
      </c>
      <c r="AD34" s="21">
        <v>0</v>
      </c>
      <c r="AE34" s="21">
        <v>0</v>
      </c>
      <c r="AF34" s="21">
        <v>0</v>
      </c>
      <c r="AG34" s="21">
        <v>0</v>
      </c>
      <c r="AH34" s="21">
        <v>0</v>
      </c>
      <c r="AI34" s="21">
        <v>0</v>
      </c>
      <c r="AJ34" s="21">
        <v>0</v>
      </c>
      <c r="AK34" s="21">
        <v>0</v>
      </c>
      <c r="AL34" s="21">
        <v>0</v>
      </c>
      <c r="AM34" s="21">
        <v>0</v>
      </c>
      <c r="AN34" s="21">
        <v>0</v>
      </c>
      <c r="AO34" s="21">
        <v>0</v>
      </c>
      <c r="AP34" s="21">
        <v>0</v>
      </c>
      <c r="AQ34" s="21">
        <v>0</v>
      </c>
      <c r="AR34" s="21">
        <v>0</v>
      </c>
      <c r="AS34" s="21">
        <v>0</v>
      </c>
      <c r="AT34" s="21">
        <v>0</v>
      </c>
      <c r="AU34" s="21">
        <v>0</v>
      </c>
      <c r="AV34" s="21">
        <v>5.709921731361602</v>
      </c>
      <c r="AW34" s="21">
        <v>22.147527175032906</v>
      </c>
      <c r="AX34" s="21">
        <v>0</v>
      </c>
      <c r="AY34" s="21">
        <v>0</v>
      </c>
      <c r="AZ34" s="21">
        <v>57.678702032564786</v>
      </c>
      <c r="BA34" s="21">
        <v>0</v>
      </c>
      <c r="BB34" s="21">
        <v>0</v>
      </c>
      <c r="BC34" s="21">
        <v>0</v>
      </c>
      <c r="BD34" s="21">
        <v>0</v>
      </c>
      <c r="BE34" s="21">
        <v>0</v>
      </c>
      <c r="BF34" s="21">
        <v>0.73756552873029979</v>
      </c>
      <c r="BG34" s="21">
        <v>0</v>
      </c>
      <c r="BH34" s="21">
        <v>0</v>
      </c>
      <c r="BI34" s="21">
        <v>0</v>
      </c>
      <c r="BJ34" s="21">
        <v>0.23760309396660001</v>
      </c>
      <c r="BK34" s="21">
        <f>SUM(C34:BJ34)</f>
        <v>94.566199758186983</v>
      </c>
      <c r="BL34" s="68"/>
      <c r="BM34" s="68"/>
      <c r="BN34" s="68"/>
      <c r="BO34" s="68"/>
      <c r="BP34" s="68"/>
      <c r="BQ34" s="68"/>
      <c r="BR34" s="68"/>
    </row>
    <row r="35" spans="1:70">
      <c r="A35" s="18"/>
      <c r="B35" s="20" t="s">
        <v>37</v>
      </c>
      <c r="C35" s="21">
        <f>SUM(C33:C34)</f>
        <v>0</v>
      </c>
      <c r="D35" s="21">
        <f>SUM(D33:D34)</f>
        <v>1.0017939958333</v>
      </c>
      <c r="E35" s="21">
        <f t="shared" ref="E35:BI35" si="11">SUM(E33:E34)</f>
        <v>0</v>
      </c>
      <c r="F35" s="21">
        <f t="shared" si="11"/>
        <v>0</v>
      </c>
      <c r="G35" s="21">
        <f t="shared" si="11"/>
        <v>0</v>
      </c>
      <c r="H35" s="21">
        <f>SUM(H33:H34)</f>
        <v>6.7234624868640989</v>
      </c>
      <c r="I35" s="41">
        <f>SUM(I33:I34)</f>
        <v>3.76886666666E-2</v>
      </c>
      <c r="J35" s="21">
        <f t="shared" si="11"/>
        <v>0</v>
      </c>
      <c r="K35" s="21">
        <f t="shared" si="11"/>
        <v>0</v>
      </c>
      <c r="L35" s="41">
        <f>SUM(L33:L34)</f>
        <v>6.5534821853663008</v>
      </c>
      <c r="M35" s="21">
        <f t="shared" si="11"/>
        <v>0</v>
      </c>
      <c r="N35" s="21">
        <f t="shared" si="11"/>
        <v>0</v>
      </c>
      <c r="O35" s="21">
        <f t="shared" si="11"/>
        <v>0</v>
      </c>
      <c r="P35" s="21">
        <f t="shared" si="11"/>
        <v>0</v>
      </c>
      <c r="Q35" s="21">
        <f t="shared" si="11"/>
        <v>0</v>
      </c>
      <c r="R35" s="21">
        <f>SUM(R33:R34)</f>
        <v>0.89712665096439992</v>
      </c>
      <c r="S35" s="41">
        <f>SUM(S33:S34)</f>
        <v>1.0994001200000001E-2</v>
      </c>
      <c r="T35" s="21">
        <f t="shared" si="11"/>
        <v>0</v>
      </c>
      <c r="U35" s="21">
        <f t="shared" si="11"/>
        <v>0</v>
      </c>
      <c r="V35" s="21">
        <f>SUM(V33:V34)</f>
        <v>0.71275736896660002</v>
      </c>
      <c r="W35" s="21">
        <f t="shared" si="11"/>
        <v>0</v>
      </c>
      <c r="X35" s="21">
        <f t="shared" si="11"/>
        <v>0</v>
      </c>
      <c r="Y35" s="21">
        <f t="shared" si="11"/>
        <v>0</v>
      </c>
      <c r="Z35" s="21">
        <f t="shared" si="11"/>
        <v>0</v>
      </c>
      <c r="AA35" s="21">
        <f t="shared" si="11"/>
        <v>0</v>
      </c>
      <c r="AB35" s="21">
        <f t="shared" si="11"/>
        <v>0</v>
      </c>
      <c r="AC35" s="21">
        <f t="shared" si="11"/>
        <v>0</v>
      </c>
      <c r="AD35" s="21">
        <f t="shared" si="11"/>
        <v>0</v>
      </c>
      <c r="AE35" s="21">
        <f t="shared" si="11"/>
        <v>0</v>
      </c>
      <c r="AF35" s="21">
        <f t="shared" si="11"/>
        <v>0</v>
      </c>
      <c r="AG35" s="21">
        <f t="shared" si="11"/>
        <v>0</v>
      </c>
      <c r="AH35" s="21">
        <f t="shared" si="11"/>
        <v>0</v>
      </c>
      <c r="AI35" s="21">
        <f t="shared" si="11"/>
        <v>0</v>
      </c>
      <c r="AJ35" s="21">
        <f t="shared" si="11"/>
        <v>0</v>
      </c>
      <c r="AK35" s="21">
        <f t="shared" si="11"/>
        <v>0</v>
      </c>
      <c r="AL35" s="21">
        <f t="shared" si="11"/>
        <v>0</v>
      </c>
      <c r="AM35" s="21">
        <f t="shared" si="11"/>
        <v>0</v>
      </c>
      <c r="AN35" s="21">
        <f t="shared" si="11"/>
        <v>0</v>
      </c>
      <c r="AO35" s="21">
        <f t="shared" si="11"/>
        <v>0</v>
      </c>
      <c r="AP35" s="21">
        <f t="shared" si="11"/>
        <v>0</v>
      </c>
      <c r="AQ35" s="21">
        <f t="shared" si="11"/>
        <v>0</v>
      </c>
      <c r="AR35" s="21">
        <f t="shared" si="11"/>
        <v>0</v>
      </c>
      <c r="AS35" s="21">
        <f t="shared" si="11"/>
        <v>0</v>
      </c>
      <c r="AT35" s="21">
        <f t="shared" si="11"/>
        <v>0</v>
      </c>
      <c r="AU35" s="21">
        <f t="shared" si="11"/>
        <v>0</v>
      </c>
      <c r="AV35" s="21">
        <f>SUM(AV33:AV34)</f>
        <v>30.570114140814894</v>
      </c>
      <c r="AW35" s="21">
        <f>SUM(AW33:AW34)</f>
        <v>26.913986409732505</v>
      </c>
      <c r="AX35" s="21">
        <f t="shared" si="11"/>
        <v>0</v>
      </c>
      <c r="AY35" s="21">
        <f t="shared" si="11"/>
        <v>0</v>
      </c>
      <c r="AZ35" s="21">
        <f>SUM(AZ33:AZ34)</f>
        <v>73.011454901330382</v>
      </c>
      <c r="BA35" s="21">
        <f t="shared" si="11"/>
        <v>0</v>
      </c>
      <c r="BB35" s="21">
        <f t="shared" si="11"/>
        <v>0</v>
      </c>
      <c r="BC35" s="21">
        <f t="shared" si="11"/>
        <v>0</v>
      </c>
      <c r="BD35" s="21">
        <f t="shared" si="11"/>
        <v>0</v>
      </c>
      <c r="BE35" s="21">
        <f t="shared" si="11"/>
        <v>0</v>
      </c>
      <c r="BF35" s="21">
        <f>SUM(BF33:BF34)</f>
        <v>6.592625267091301</v>
      </c>
      <c r="BG35" s="21">
        <f>SUM(BG33:BG34)</f>
        <v>0.13473470423309999</v>
      </c>
      <c r="BH35" s="21">
        <f t="shared" si="11"/>
        <v>0</v>
      </c>
      <c r="BI35" s="21">
        <f t="shared" si="11"/>
        <v>0</v>
      </c>
      <c r="BJ35" s="21">
        <f>SUM(BJ33:BJ34)</f>
        <v>2.9032834111998</v>
      </c>
      <c r="BK35" s="21">
        <f>SUM(C35:BJ35)</f>
        <v>156.06350419026327</v>
      </c>
      <c r="BL35" s="68"/>
      <c r="BM35" s="68"/>
      <c r="BN35" s="68"/>
      <c r="BO35" s="68"/>
      <c r="BP35" s="68"/>
      <c r="BQ35" s="68"/>
      <c r="BR35" s="68"/>
    </row>
    <row r="36" spans="1:70">
      <c r="A36" s="18"/>
      <c r="B36" s="22" t="s">
        <v>55</v>
      </c>
      <c r="C36" s="21">
        <f t="shared" ref="C36:BJ36" si="12">C31+C35</f>
        <v>0</v>
      </c>
      <c r="D36" s="21">
        <f>D31+D35</f>
        <v>1.0017939958333</v>
      </c>
      <c r="E36" s="21">
        <f t="shared" si="12"/>
        <v>0</v>
      </c>
      <c r="F36" s="21">
        <f t="shared" si="12"/>
        <v>0</v>
      </c>
      <c r="G36" s="21">
        <f t="shared" si="12"/>
        <v>0</v>
      </c>
      <c r="H36" s="21">
        <f t="shared" si="12"/>
        <v>6.7234624868640989</v>
      </c>
      <c r="I36" s="41">
        <f>I31+I35</f>
        <v>3.76886666666E-2</v>
      </c>
      <c r="J36" s="21">
        <f t="shared" si="12"/>
        <v>0</v>
      </c>
      <c r="K36" s="21">
        <f t="shared" si="12"/>
        <v>0</v>
      </c>
      <c r="L36" s="41">
        <f t="shared" si="12"/>
        <v>6.5534821853663008</v>
      </c>
      <c r="M36" s="21">
        <f t="shared" si="12"/>
        <v>0</v>
      </c>
      <c r="N36" s="21">
        <f t="shared" si="12"/>
        <v>0</v>
      </c>
      <c r="O36" s="21">
        <f t="shared" si="12"/>
        <v>0</v>
      </c>
      <c r="P36" s="21">
        <f t="shared" si="12"/>
        <v>0</v>
      </c>
      <c r="Q36" s="21">
        <f t="shared" si="12"/>
        <v>0</v>
      </c>
      <c r="R36" s="21">
        <f t="shared" si="12"/>
        <v>0.89712665096439992</v>
      </c>
      <c r="S36" s="41">
        <f t="shared" si="12"/>
        <v>1.0994001200000001E-2</v>
      </c>
      <c r="T36" s="21">
        <f t="shared" si="12"/>
        <v>0</v>
      </c>
      <c r="U36" s="21">
        <f t="shared" si="12"/>
        <v>0</v>
      </c>
      <c r="V36" s="21">
        <f t="shared" si="12"/>
        <v>0.71275736896660002</v>
      </c>
      <c r="W36" s="21">
        <f t="shared" si="12"/>
        <v>0</v>
      </c>
      <c r="X36" s="21">
        <f t="shared" si="12"/>
        <v>0</v>
      </c>
      <c r="Y36" s="21">
        <f t="shared" si="12"/>
        <v>0</v>
      </c>
      <c r="Z36" s="21">
        <f t="shared" si="12"/>
        <v>0</v>
      </c>
      <c r="AA36" s="21">
        <f t="shared" si="12"/>
        <v>0</v>
      </c>
      <c r="AB36" s="21">
        <f t="shared" si="12"/>
        <v>0</v>
      </c>
      <c r="AC36" s="21">
        <f t="shared" si="12"/>
        <v>0</v>
      </c>
      <c r="AD36" s="21">
        <f t="shared" si="12"/>
        <v>0</v>
      </c>
      <c r="AE36" s="21">
        <f t="shared" si="12"/>
        <v>0</v>
      </c>
      <c r="AF36" s="21">
        <f t="shared" si="12"/>
        <v>0</v>
      </c>
      <c r="AG36" s="21">
        <f t="shared" si="12"/>
        <v>0</v>
      </c>
      <c r="AH36" s="21">
        <f t="shared" si="12"/>
        <v>0</v>
      </c>
      <c r="AI36" s="21">
        <f t="shared" si="12"/>
        <v>0</v>
      </c>
      <c r="AJ36" s="21">
        <f t="shared" si="12"/>
        <v>0</v>
      </c>
      <c r="AK36" s="21">
        <f t="shared" si="12"/>
        <v>0</v>
      </c>
      <c r="AL36" s="21">
        <f t="shared" si="12"/>
        <v>0</v>
      </c>
      <c r="AM36" s="21">
        <f t="shared" si="12"/>
        <v>0</v>
      </c>
      <c r="AN36" s="21">
        <f t="shared" si="12"/>
        <v>0</v>
      </c>
      <c r="AO36" s="21">
        <f t="shared" si="12"/>
        <v>0</v>
      </c>
      <c r="AP36" s="21">
        <f t="shared" si="12"/>
        <v>0</v>
      </c>
      <c r="AQ36" s="21">
        <f t="shared" si="12"/>
        <v>0</v>
      </c>
      <c r="AR36" s="21">
        <f t="shared" si="12"/>
        <v>0</v>
      </c>
      <c r="AS36" s="21">
        <f t="shared" si="12"/>
        <v>0</v>
      </c>
      <c r="AT36" s="21">
        <f t="shared" si="12"/>
        <v>0</v>
      </c>
      <c r="AU36" s="21">
        <f t="shared" si="12"/>
        <v>0</v>
      </c>
      <c r="AV36" s="21">
        <f t="shared" si="12"/>
        <v>30.570114140814894</v>
      </c>
      <c r="AW36" s="21">
        <f t="shared" si="12"/>
        <v>26.913986409732505</v>
      </c>
      <c r="AX36" s="21">
        <f t="shared" si="12"/>
        <v>0</v>
      </c>
      <c r="AY36" s="21">
        <f t="shared" si="12"/>
        <v>0</v>
      </c>
      <c r="AZ36" s="21">
        <f t="shared" si="12"/>
        <v>73.011454901330382</v>
      </c>
      <c r="BA36" s="21">
        <f t="shared" si="12"/>
        <v>0</v>
      </c>
      <c r="BB36" s="21">
        <f t="shared" si="12"/>
        <v>0</v>
      </c>
      <c r="BC36" s="21">
        <f t="shared" si="12"/>
        <v>0</v>
      </c>
      <c r="BD36" s="21">
        <f t="shared" si="12"/>
        <v>0</v>
      </c>
      <c r="BE36" s="21">
        <f t="shared" si="12"/>
        <v>0</v>
      </c>
      <c r="BF36" s="21">
        <f t="shared" si="12"/>
        <v>6.592625267091301</v>
      </c>
      <c r="BG36" s="21">
        <f t="shared" si="12"/>
        <v>0.13473470423309999</v>
      </c>
      <c r="BH36" s="21">
        <f t="shared" si="12"/>
        <v>0</v>
      </c>
      <c r="BI36" s="21">
        <f t="shared" si="12"/>
        <v>0</v>
      </c>
      <c r="BJ36" s="21">
        <f t="shared" si="12"/>
        <v>2.9032834111998</v>
      </c>
      <c r="BK36" s="21">
        <f>SUM(C36:BJ36)</f>
        <v>156.06350419026327</v>
      </c>
      <c r="BL36" s="68"/>
      <c r="BM36" s="68"/>
      <c r="BN36" s="68"/>
      <c r="BO36" s="68"/>
      <c r="BP36" s="68"/>
      <c r="BQ36" s="68"/>
      <c r="BR36" s="68"/>
    </row>
    <row r="37" spans="1:70">
      <c r="A37" s="18"/>
      <c r="B37" s="20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21"/>
      <c r="BH37" s="21"/>
      <c r="BI37" s="21"/>
      <c r="BJ37" s="21"/>
      <c r="BK37" s="21"/>
      <c r="BL37" s="68"/>
      <c r="BM37" s="68"/>
      <c r="BN37" s="68"/>
      <c r="BO37" s="68"/>
      <c r="BP37" s="68"/>
      <c r="BQ37" s="68"/>
      <c r="BR37" s="68"/>
    </row>
    <row r="38" spans="1:70">
      <c r="A38" s="13" t="s">
        <v>56</v>
      </c>
      <c r="B38" s="14" t="s">
        <v>57</v>
      </c>
      <c r="C38" s="26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  <c r="BF38" s="21"/>
      <c r="BG38" s="21"/>
      <c r="BH38" s="21"/>
      <c r="BI38" s="21"/>
      <c r="BJ38" s="21"/>
      <c r="BK38" s="26"/>
      <c r="BL38" s="68"/>
      <c r="BM38" s="68"/>
      <c r="BN38" s="68"/>
      <c r="BO38" s="68"/>
      <c r="BP38" s="68"/>
      <c r="BQ38" s="68"/>
      <c r="BR38" s="68"/>
    </row>
    <row r="39" spans="1:70">
      <c r="A39" s="18" t="s">
        <v>32</v>
      </c>
      <c r="B39" s="19" t="s">
        <v>58</v>
      </c>
      <c r="C39" s="26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  <c r="BF39" s="27"/>
      <c r="BG39" s="27"/>
      <c r="BH39" s="27"/>
      <c r="BI39" s="27"/>
      <c r="BJ39" s="27"/>
      <c r="BK39" s="21"/>
    </row>
    <row r="40" spans="1:70">
      <c r="A40" s="18"/>
      <c r="B40" s="20" t="s">
        <v>43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21">
        <v>0</v>
      </c>
      <c r="R40" s="21">
        <v>0</v>
      </c>
      <c r="S40" s="21">
        <v>0</v>
      </c>
      <c r="T40" s="21">
        <v>0</v>
      </c>
      <c r="U40" s="21">
        <v>0</v>
      </c>
      <c r="V40" s="21">
        <v>0</v>
      </c>
      <c r="W40" s="21">
        <v>0</v>
      </c>
      <c r="X40" s="21">
        <v>0</v>
      </c>
      <c r="Y40" s="21">
        <v>0</v>
      </c>
      <c r="Z40" s="21">
        <v>0</v>
      </c>
      <c r="AA40" s="21">
        <v>0</v>
      </c>
      <c r="AB40" s="21">
        <v>0</v>
      </c>
      <c r="AC40" s="21">
        <v>0</v>
      </c>
      <c r="AD40" s="21">
        <v>0</v>
      </c>
      <c r="AE40" s="21">
        <v>0</v>
      </c>
      <c r="AF40" s="21">
        <v>0</v>
      </c>
      <c r="AG40" s="21">
        <v>0</v>
      </c>
      <c r="AH40" s="21">
        <v>0</v>
      </c>
      <c r="AI40" s="21">
        <v>0</v>
      </c>
      <c r="AJ40" s="21">
        <v>0</v>
      </c>
      <c r="AK40" s="21">
        <v>0</v>
      </c>
      <c r="AL40" s="21">
        <v>0</v>
      </c>
      <c r="AM40" s="21">
        <v>0</v>
      </c>
      <c r="AN40" s="21">
        <v>0</v>
      </c>
      <c r="AO40" s="21">
        <v>0</v>
      </c>
      <c r="AP40" s="21">
        <v>0</v>
      </c>
      <c r="AQ40" s="21">
        <v>0</v>
      </c>
      <c r="AR40" s="21">
        <v>0</v>
      </c>
      <c r="AS40" s="21">
        <v>0</v>
      </c>
      <c r="AT40" s="21">
        <v>0</v>
      </c>
      <c r="AU40" s="21">
        <v>0</v>
      </c>
      <c r="AV40" s="21">
        <v>0</v>
      </c>
      <c r="AW40" s="21">
        <v>0</v>
      </c>
      <c r="AX40" s="21">
        <v>0</v>
      </c>
      <c r="AY40" s="21">
        <v>0</v>
      </c>
      <c r="AZ40" s="21">
        <v>0</v>
      </c>
      <c r="BA40" s="21">
        <v>0</v>
      </c>
      <c r="BB40" s="21">
        <v>0</v>
      </c>
      <c r="BC40" s="21">
        <v>0</v>
      </c>
      <c r="BD40" s="21">
        <v>0</v>
      </c>
      <c r="BE40" s="21">
        <v>0</v>
      </c>
      <c r="BF40" s="21">
        <v>0</v>
      </c>
      <c r="BG40" s="21">
        <v>0</v>
      </c>
      <c r="BH40" s="21">
        <v>0</v>
      </c>
      <c r="BI40" s="21">
        <v>0</v>
      </c>
      <c r="BJ40" s="21">
        <v>0</v>
      </c>
      <c r="BK40" s="21">
        <f>SUM(C40:BJ40)</f>
        <v>0</v>
      </c>
    </row>
    <row r="41" spans="1:70">
      <c r="A41" s="18"/>
      <c r="B41" s="22" t="s">
        <v>59</v>
      </c>
      <c r="C41" s="21">
        <f>C40</f>
        <v>0</v>
      </c>
      <c r="D41" s="21">
        <f t="shared" ref="D41:BJ41" si="13">D40</f>
        <v>0</v>
      </c>
      <c r="E41" s="21">
        <f t="shared" si="13"/>
        <v>0</v>
      </c>
      <c r="F41" s="21">
        <f t="shared" si="13"/>
        <v>0</v>
      </c>
      <c r="G41" s="21">
        <f t="shared" si="13"/>
        <v>0</v>
      </c>
      <c r="H41" s="21">
        <f t="shared" si="13"/>
        <v>0</v>
      </c>
      <c r="I41" s="21">
        <f t="shared" si="13"/>
        <v>0</v>
      </c>
      <c r="J41" s="21">
        <f t="shared" si="13"/>
        <v>0</v>
      </c>
      <c r="K41" s="21">
        <f t="shared" si="13"/>
        <v>0</v>
      </c>
      <c r="L41" s="21">
        <f t="shared" si="13"/>
        <v>0</v>
      </c>
      <c r="M41" s="21">
        <f t="shared" si="13"/>
        <v>0</v>
      </c>
      <c r="N41" s="21">
        <f t="shared" si="13"/>
        <v>0</v>
      </c>
      <c r="O41" s="21">
        <f t="shared" si="13"/>
        <v>0</v>
      </c>
      <c r="P41" s="21">
        <f t="shared" si="13"/>
        <v>0</v>
      </c>
      <c r="Q41" s="21">
        <f t="shared" si="13"/>
        <v>0</v>
      </c>
      <c r="R41" s="21">
        <f t="shared" si="13"/>
        <v>0</v>
      </c>
      <c r="S41" s="21">
        <f t="shared" si="13"/>
        <v>0</v>
      </c>
      <c r="T41" s="21">
        <f t="shared" si="13"/>
        <v>0</v>
      </c>
      <c r="U41" s="21">
        <f t="shared" si="13"/>
        <v>0</v>
      </c>
      <c r="V41" s="21">
        <f t="shared" si="13"/>
        <v>0</v>
      </c>
      <c r="W41" s="21">
        <f t="shared" si="13"/>
        <v>0</v>
      </c>
      <c r="X41" s="21">
        <f t="shared" si="13"/>
        <v>0</v>
      </c>
      <c r="Y41" s="21">
        <f t="shared" si="13"/>
        <v>0</v>
      </c>
      <c r="Z41" s="21">
        <f t="shared" si="13"/>
        <v>0</v>
      </c>
      <c r="AA41" s="21">
        <f t="shared" si="13"/>
        <v>0</v>
      </c>
      <c r="AB41" s="21">
        <f t="shared" si="13"/>
        <v>0</v>
      </c>
      <c r="AC41" s="21">
        <f t="shared" si="13"/>
        <v>0</v>
      </c>
      <c r="AD41" s="21">
        <f t="shared" si="13"/>
        <v>0</v>
      </c>
      <c r="AE41" s="21">
        <f t="shared" si="13"/>
        <v>0</v>
      </c>
      <c r="AF41" s="21">
        <f t="shared" si="13"/>
        <v>0</v>
      </c>
      <c r="AG41" s="21">
        <f t="shared" si="13"/>
        <v>0</v>
      </c>
      <c r="AH41" s="21">
        <f t="shared" si="13"/>
        <v>0</v>
      </c>
      <c r="AI41" s="21">
        <f t="shared" si="13"/>
        <v>0</v>
      </c>
      <c r="AJ41" s="21">
        <f t="shared" si="13"/>
        <v>0</v>
      </c>
      <c r="AK41" s="21">
        <f t="shared" si="13"/>
        <v>0</v>
      </c>
      <c r="AL41" s="21">
        <f t="shared" si="13"/>
        <v>0</v>
      </c>
      <c r="AM41" s="21">
        <f t="shared" si="13"/>
        <v>0</v>
      </c>
      <c r="AN41" s="21">
        <f t="shared" si="13"/>
        <v>0</v>
      </c>
      <c r="AO41" s="21">
        <f t="shared" si="13"/>
        <v>0</v>
      </c>
      <c r="AP41" s="21">
        <f t="shared" si="13"/>
        <v>0</v>
      </c>
      <c r="AQ41" s="21">
        <f t="shared" si="13"/>
        <v>0</v>
      </c>
      <c r="AR41" s="21">
        <f t="shared" si="13"/>
        <v>0</v>
      </c>
      <c r="AS41" s="21">
        <f t="shared" si="13"/>
        <v>0</v>
      </c>
      <c r="AT41" s="21">
        <f t="shared" si="13"/>
        <v>0</v>
      </c>
      <c r="AU41" s="21">
        <f t="shared" si="13"/>
        <v>0</v>
      </c>
      <c r="AV41" s="21">
        <f t="shared" si="13"/>
        <v>0</v>
      </c>
      <c r="AW41" s="21">
        <f t="shared" si="13"/>
        <v>0</v>
      </c>
      <c r="AX41" s="21">
        <f t="shared" si="13"/>
        <v>0</v>
      </c>
      <c r="AY41" s="21">
        <f t="shared" si="13"/>
        <v>0</v>
      </c>
      <c r="AZ41" s="21">
        <f t="shared" si="13"/>
        <v>0</v>
      </c>
      <c r="BA41" s="21">
        <f t="shared" si="13"/>
        <v>0</v>
      </c>
      <c r="BB41" s="21">
        <f t="shared" si="13"/>
        <v>0</v>
      </c>
      <c r="BC41" s="21">
        <f t="shared" si="13"/>
        <v>0</v>
      </c>
      <c r="BD41" s="21">
        <f t="shared" si="13"/>
        <v>0</v>
      </c>
      <c r="BE41" s="21">
        <f t="shared" si="13"/>
        <v>0</v>
      </c>
      <c r="BF41" s="21">
        <f t="shared" si="13"/>
        <v>0</v>
      </c>
      <c r="BG41" s="21">
        <f t="shared" si="13"/>
        <v>0</v>
      </c>
      <c r="BH41" s="21">
        <f t="shared" si="13"/>
        <v>0</v>
      </c>
      <c r="BI41" s="21">
        <f t="shared" si="13"/>
        <v>0</v>
      </c>
      <c r="BJ41" s="21">
        <f t="shared" si="13"/>
        <v>0</v>
      </c>
      <c r="BK41" s="21">
        <f>SUM(C41:BJ41)</f>
        <v>0</v>
      </c>
    </row>
    <row r="42" spans="1:70">
      <c r="A42" s="18"/>
      <c r="B42" s="20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/>
      <c r="AL42" s="29"/>
      <c r="AM42" s="29"/>
      <c r="AN42" s="29"/>
      <c r="AO42" s="29"/>
      <c r="AP42" s="29"/>
      <c r="AQ42" s="29"/>
      <c r="AR42" s="29"/>
      <c r="AS42" s="29"/>
      <c r="AT42" s="29"/>
      <c r="AU42" s="29"/>
      <c r="AV42" s="29"/>
      <c r="AW42" s="29"/>
      <c r="AX42" s="29"/>
      <c r="AY42" s="29"/>
      <c r="AZ42" s="29"/>
      <c r="BA42" s="29"/>
      <c r="BB42" s="29"/>
      <c r="BC42" s="29"/>
      <c r="BD42" s="29"/>
      <c r="BE42" s="29"/>
      <c r="BF42" s="29"/>
      <c r="BG42" s="29"/>
      <c r="BH42" s="29"/>
      <c r="BI42" s="29"/>
      <c r="BJ42" s="29"/>
      <c r="BK42" s="21"/>
    </row>
    <row r="43" spans="1:70">
      <c r="A43" s="13" t="s">
        <v>60</v>
      </c>
      <c r="B43" s="14" t="s">
        <v>61</v>
      </c>
      <c r="C43" s="26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  <c r="BF43" s="27"/>
      <c r="BG43" s="27"/>
      <c r="BH43" s="27"/>
      <c r="BI43" s="27"/>
      <c r="BJ43" s="27"/>
      <c r="BK43" s="28"/>
    </row>
    <row r="44" spans="1:70">
      <c r="A44" s="18" t="s">
        <v>32</v>
      </c>
      <c r="B44" s="19" t="s">
        <v>62</v>
      </c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0"/>
      <c r="AO44" s="30"/>
      <c r="AP44" s="30"/>
      <c r="AQ44" s="30"/>
      <c r="AR44" s="30"/>
      <c r="AS44" s="30"/>
      <c r="AT44" s="30"/>
      <c r="AU44" s="30"/>
      <c r="AV44" s="30"/>
      <c r="AW44" s="30"/>
      <c r="AX44" s="30"/>
      <c r="AY44" s="30"/>
      <c r="AZ44" s="30"/>
      <c r="BA44" s="30"/>
      <c r="BB44" s="30"/>
      <c r="BC44" s="30"/>
      <c r="BD44" s="30"/>
      <c r="BE44" s="30"/>
      <c r="BF44" s="30"/>
      <c r="BG44" s="30"/>
      <c r="BH44" s="30"/>
      <c r="BI44" s="30"/>
      <c r="BJ44" s="30"/>
      <c r="BK44" s="21"/>
    </row>
    <row r="45" spans="1:70">
      <c r="A45" s="18"/>
      <c r="B45" s="20" t="s">
        <v>119</v>
      </c>
      <c r="C45" s="21">
        <v>0</v>
      </c>
      <c r="D45" s="21">
        <v>0.51029999999999998</v>
      </c>
      <c r="E45" s="21">
        <v>0</v>
      </c>
      <c r="F45" s="21">
        <v>0</v>
      </c>
      <c r="G45" s="21">
        <v>0</v>
      </c>
      <c r="H45" s="21">
        <v>589.37750000000005</v>
      </c>
      <c r="I45" s="21">
        <v>163.2251</v>
      </c>
      <c r="J45" s="21">
        <v>2.0377000000000001</v>
      </c>
      <c r="K45" s="21">
        <v>0.71089999999999998</v>
      </c>
      <c r="L45" s="21">
        <v>483.62990000000002</v>
      </c>
      <c r="M45" s="21">
        <v>0</v>
      </c>
      <c r="N45" s="21">
        <v>1.37E-2</v>
      </c>
      <c r="O45" s="21">
        <v>0</v>
      </c>
      <c r="P45" s="21">
        <v>0</v>
      </c>
      <c r="Q45" s="21">
        <v>0</v>
      </c>
      <c r="R45" s="21">
        <v>246.38229999999999</v>
      </c>
      <c r="S45" s="21">
        <v>8.4346999999999994</v>
      </c>
      <c r="T45" s="21">
        <v>0</v>
      </c>
      <c r="U45" s="21">
        <v>0</v>
      </c>
      <c r="V45" s="21">
        <v>126.8593</v>
      </c>
      <c r="W45" s="21">
        <v>0</v>
      </c>
      <c r="X45" s="21">
        <v>0</v>
      </c>
      <c r="Y45" s="21">
        <v>0</v>
      </c>
      <c r="Z45" s="21">
        <v>0</v>
      </c>
      <c r="AA45" s="21">
        <v>0</v>
      </c>
      <c r="AB45" s="21">
        <v>0</v>
      </c>
      <c r="AC45" s="21">
        <v>0</v>
      </c>
      <c r="AD45" s="21">
        <v>0</v>
      </c>
      <c r="AE45" s="21">
        <v>0</v>
      </c>
      <c r="AF45" s="21">
        <v>0</v>
      </c>
      <c r="AG45" s="21">
        <v>0</v>
      </c>
      <c r="AH45" s="21">
        <v>0</v>
      </c>
      <c r="AI45" s="21">
        <v>0</v>
      </c>
      <c r="AJ45" s="21">
        <v>0</v>
      </c>
      <c r="AK45" s="21">
        <v>0</v>
      </c>
      <c r="AL45" s="21">
        <v>0</v>
      </c>
      <c r="AM45" s="21">
        <v>0</v>
      </c>
      <c r="AN45" s="21">
        <v>0</v>
      </c>
      <c r="AO45" s="21">
        <v>0</v>
      </c>
      <c r="AP45" s="21">
        <v>0</v>
      </c>
      <c r="AQ45" s="21">
        <v>0</v>
      </c>
      <c r="AR45" s="21">
        <v>0</v>
      </c>
      <c r="AS45" s="21">
        <v>0</v>
      </c>
      <c r="AT45" s="21">
        <v>0</v>
      </c>
      <c r="AU45" s="21">
        <v>0</v>
      </c>
      <c r="AV45" s="21">
        <v>0</v>
      </c>
      <c r="AW45" s="21">
        <v>0</v>
      </c>
      <c r="AX45" s="21">
        <v>0</v>
      </c>
      <c r="AY45" s="21">
        <v>0</v>
      </c>
      <c r="AZ45" s="21">
        <v>0</v>
      </c>
      <c r="BA45" s="21">
        <v>0</v>
      </c>
      <c r="BB45" s="21">
        <v>0</v>
      </c>
      <c r="BC45" s="21">
        <v>0</v>
      </c>
      <c r="BD45" s="21">
        <v>0</v>
      </c>
      <c r="BE45" s="21">
        <v>0</v>
      </c>
      <c r="BF45" s="21">
        <v>0</v>
      </c>
      <c r="BG45" s="21">
        <v>0</v>
      </c>
      <c r="BH45" s="21">
        <v>0</v>
      </c>
      <c r="BI45" s="21">
        <v>0</v>
      </c>
      <c r="BJ45" s="21">
        <v>0</v>
      </c>
      <c r="BK45" s="21">
        <f>SUM(C45:BJ45)</f>
        <v>1621.1814000000002</v>
      </c>
      <c r="BL45" s="56"/>
      <c r="BN45" s="56"/>
      <c r="BO45" s="56"/>
    </row>
    <row r="46" spans="1:70">
      <c r="A46" s="18"/>
      <c r="B46" s="22" t="s">
        <v>34</v>
      </c>
      <c r="C46" s="31">
        <f>C45</f>
        <v>0</v>
      </c>
      <c r="D46" s="21">
        <f>D45</f>
        <v>0.51029999999999998</v>
      </c>
      <c r="E46" s="21">
        <f t="shared" ref="E46:BJ46" si="14">E45</f>
        <v>0</v>
      </c>
      <c r="F46" s="21">
        <f t="shared" si="14"/>
        <v>0</v>
      </c>
      <c r="G46" s="21">
        <f t="shared" si="14"/>
        <v>0</v>
      </c>
      <c r="H46" s="21">
        <f t="shared" si="14"/>
        <v>589.37750000000005</v>
      </c>
      <c r="I46" s="21">
        <f t="shared" si="14"/>
        <v>163.2251</v>
      </c>
      <c r="J46" s="21">
        <f t="shared" si="14"/>
        <v>2.0377000000000001</v>
      </c>
      <c r="K46" s="21">
        <f t="shared" si="14"/>
        <v>0.71089999999999998</v>
      </c>
      <c r="L46" s="21">
        <f t="shared" si="14"/>
        <v>483.62990000000002</v>
      </c>
      <c r="M46" s="21">
        <f t="shared" si="14"/>
        <v>0</v>
      </c>
      <c r="N46" s="21">
        <f>N45</f>
        <v>1.37E-2</v>
      </c>
      <c r="O46" s="21">
        <f t="shared" si="14"/>
        <v>0</v>
      </c>
      <c r="P46" s="21">
        <f t="shared" si="14"/>
        <v>0</v>
      </c>
      <c r="Q46" s="21">
        <f t="shared" si="14"/>
        <v>0</v>
      </c>
      <c r="R46" s="21">
        <f>R45</f>
        <v>246.38229999999999</v>
      </c>
      <c r="S46" s="21">
        <f>S45</f>
        <v>8.4346999999999994</v>
      </c>
      <c r="T46" s="21">
        <f t="shared" si="14"/>
        <v>0</v>
      </c>
      <c r="U46" s="21">
        <f t="shared" si="14"/>
        <v>0</v>
      </c>
      <c r="V46" s="21">
        <f>V45</f>
        <v>126.8593</v>
      </c>
      <c r="W46" s="21">
        <f t="shared" si="14"/>
        <v>0</v>
      </c>
      <c r="X46" s="21">
        <f t="shared" si="14"/>
        <v>0</v>
      </c>
      <c r="Y46" s="21">
        <f t="shared" si="14"/>
        <v>0</v>
      </c>
      <c r="Z46" s="21">
        <f t="shared" si="14"/>
        <v>0</v>
      </c>
      <c r="AA46" s="21">
        <f t="shared" si="14"/>
        <v>0</v>
      </c>
      <c r="AB46" s="21">
        <f t="shared" si="14"/>
        <v>0</v>
      </c>
      <c r="AC46" s="21">
        <f t="shared" si="14"/>
        <v>0</v>
      </c>
      <c r="AD46" s="21">
        <f t="shared" si="14"/>
        <v>0</v>
      </c>
      <c r="AE46" s="21">
        <f t="shared" si="14"/>
        <v>0</v>
      </c>
      <c r="AF46" s="21">
        <f t="shared" si="14"/>
        <v>0</v>
      </c>
      <c r="AG46" s="21">
        <f t="shared" si="14"/>
        <v>0</v>
      </c>
      <c r="AH46" s="21">
        <f t="shared" si="14"/>
        <v>0</v>
      </c>
      <c r="AI46" s="21">
        <f t="shared" si="14"/>
        <v>0</v>
      </c>
      <c r="AJ46" s="21">
        <f t="shared" si="14"/>
        <v>0</v>
      </c>
      <c r="AK46" s="21">
        <f t="shared" si="14"/>
        <v>0</v>
      </c>
      <c r="AL46" s="21">
        <f t="shared" si="14"/>
        <v>0</v>
      </c>
      <c r="AM46" s="21">
        <f t="shared" si="14"/>
        <v>0</v>
      </c>
      <c r="AN46" s="21">
        <f t="shared" si="14"/>
        <v>0</v>
      </c>
      <c r="AO46" s="21">
        <f t="shared" si="14"/>
        <v>0</v>
      </c>
      <c r="AP46" s="21">
        <f t="shared" si="14"/>
        <v>0</v>
      </c>
      <c r="AQ46" s="21">
        <f t="shared" si="14"/>
        <v>0</v>
      </c>
      <c r="AR46" s="21">
        <f t="shared" si="14"/>
        <v>0</v>
      </c>
      <c r="AS46" s="21">
        <f t="shared" si="14"/>
        <v>0</v>
      </c>
      <c r="AT46" s="21">
        <f t="shared" si="14"/>
        <v>0</v>
      </c>
      <c r="AU46" s="21">
        <f t="shared" si="14"/>
        <v>0</v>
      </c>
      <c r="AV46" s="21">
        <f t="shared" si="14"/>
        <v>0</v>
      </c>
      <c r="AW46" s="21">
        <f t="shared" si="14"/>
        <v>0</v>
      </c>
      <c r="AX46" s="21">
        <f t="shared" si="14"/>
        <v>0</v>
      </c>
      <c r="AY46" s="21">
        <f t="shared" si="14"/>
        <v>0</v>
      </c>
      <c r="AZ46" s="21">
        <f t="shared" si="14"/>
        <v>0</v>
      </c>
      <c r="BA46" s="21">
        <f t="shared" si="14"/>
        <v>0</v>
      </c>
      <c r="BB46" s="21">
        <f t="shared" si="14"/>
        <v>0</v>
      </c>
      <c r="BC46" s="21">
        <f t="shared" si="14"/>
        <v>0</v>
      </c>
      <c r="BD46" s="21">
        <f t="shared" si="14"/>
        <v>0</v>
      </c>
      <c r="BE46" s="21">
        <f t="shared" si="14"/>
        <v>0</v>
      </c>
      <c r="BF46" s="21">
        <f t="shared" si="14"/>
        <v>0</v>
      </c>
      <c r="BG46" s="21">
        <f t="shared" si="14"/>
        <v>0</v>
      </c>
      <c r="BH46" s="21">
        <f t="shared" si="14"/>
        <v>0</v>
      </c>
      <c r="BI46" s="21">
        <f t="shared" si="14"/>
        <v>0</v>
      </c>
      <c r="BJ46" s="21">
        <f t="shared" si="14"/>
        <v>0</v>
      </c>
      <c r="BK46" s="21">
        <f>SUM(C46:BJ46)</f>
        <v>1621.1814000000002</v>
      </c>
      <c r="BL46" s="56"/>
      <c r="BO46" s="56"/>
    </row>
    <row r="47" spans="1:70">
      <c r="A47" s="18" t="s">
        <v>35</v>
      </c>
      <c r="B47" s="19" t="s">
        <v>63</v>
      </c>
      <c r="C47" s="32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3"/>
      <c r="AI47" s="33"/>
      <c r="AJ47" s="33"/>
      <c r="AK47" s="33"/>
      <c r="AL47" s="33"/>
      <c r="AM47" s="33"/>
      <c r="AN47" s="33"/>
      <c r="AO47" s="33"/>
      <c r="AP47" s="33"/>
      <c r="AQ47" s="33"/>
      <c r="AR47" s="33"/>
      <c r="AS47" s="33"/>
      <c r="AT47" s="33"/>
      <c r="AU47" s="33"/>
      <c r="AV47" s="33"/>
      <c r="AW47" s="33"/>
      <c r="AX47" s="33"/>
      <c r="AY47" s="33"/>
      <c r="AZ47" s="33"/>
      <c r="BA47" s="33"/>
      <c r="BB47" s="33"/>
      <c r="BC47" s="33"/>
      <c r="BD47" s="33"/>
      <c r="BE47" s="33"/>
      <c r="BF47" s="33"/>
      <c r="BG47" s="33"/>
      <c r="BH47" s="33"/>
      <c r="BI47" s="33"/>
      <c r="BJ47" s="33"/>
      <c r="BK47" s="18"/>
      <c r="BL47" s="56"/>
      <c r="BO47" s="56"/>
    </row>
    <row r="48" spans="1:70">
      <c r="A48" s="18"/>
      <c r="B48" s="20" t="s">
        <v>43</v>
      </c>
      <c r="C48" s="21">
        <v>0</v>
      </c>
      <c r="D48" s="21">
        <v>0</v>
      </c>
      <c r="E48" s="21">
        <v>0</v>
      </c>
      <c r="F48" s="21">
        <v>0</v>
      </c>
      <c r="G48" s="21">
        <v>0</v>
      </c>
      <c r="H48" s="21">
        <v>0</v>
      </c>
      <c r="I48" s="21">
        <v>0</v>
      </c>
      <c r="J48" s="21">
        <v>0</v>
      </c>
      <c r="K48" s="21">
        <v>0</v>
      </c>
      <c r="L48" s="21">
        <v>0</v>
      </c>
      <c r="M48" s="21">
        <v>0</v>
      </c>
      <c r="N48" s="21">
        <v>0</v>
      </c>
      <c r="O48" s="21">
        <v>0</v>
      </c>
      <c r="P48" s="21">
        <v>0</v>
      </c>
      <c r="Q48" s="21">
        <v>0</v>
      </c>
      <c r="R48" s="21">
        <v>0</v>
      </c>
      <c r="S48" s="21">
        <v>0</v>
      </c>
      <c r="T48" s="21">
        <v>0</v>
      </c>
      <c r="U48" s="21">
        <v>0</v>
      </c>
      <c r="V48" s="21">
        <v>0</v>
      </c>
      <c r="W48" s="21">
        <v>0</v>
      </c>
      <c r="X48" s="21">
        <v>0</v>
      </c>
      <c r="Y48" s="21">
        <v>0</v>
      </c>
      <c r="Z48" s="21">
        <v>0</v>
      </c>
      <c r="AA48" s="21">
        <v>0</v>
      </c>
      <c r="AB48" s="21">
        <v>0</v>
      </c>
      <c r="AC48" s="21">
        <v>0</v>
      </c>
      <c r="AD48" s="21">
        <v>0</v>
      </c>
      <c r="AE48" s="21">
        <v>0</v>
      </c>
      <c r="AF48" s="21">
        <v>0</v>
      </c>
      <c r="AG48" s="21">
        <v>0</v>
      </c>
      <c r="AH48" s="21">
        <v>0</v>
      </c>
      <c r="AI48" s="21">
        <v>0</v>
      </c>
      <c r="AJ48" s="21">
        <v>0</v>
      </c>
      <c r="AK48" s="21">
        <v>0</v>
      </c>
      <c r="AL48" s="21">
        <v>0</v>
      </c>
      <c r="AM48" s="21">
        <v>0</v>
      </c>
      <c r="AN48" s="21">
        <v>0</v>
      </c>
      <c r="AO48" s="21">
        <v>0</v>
      </c>
      <c r="AP48" s="21">
        <v>0</v>
      </c>
      <c r="AQ48" s="21">
        <v>0</v>
      </c>
      <c r="AR48" s="21">
        <v>0</v>
      </c>
      <c r="AS48" s="21">
        <v>0</v>
      </c>
      <c r="AT48" s="21">
        <v>0</v>
      </c>
      <c r="AU48" s="21">
        <v>0</v>
      </c>
      <c r="AV48" s="21">
        <v>0</v>
      </c>
      <c r="AW48" s="21">
        <v>0</v>
      </c>
      <c r="AX48" s="21">
        <v>0</v>
      </c>
      <c r="AY48" s="21">
        <v>0</v>
      </c>
      <c r="AZ48" s="21">
        <v>0</v>
      </c>
      <c r="BA48" s="21">
        <v>0</v>
      </c>
      <c r="BB48" s="21">
        <v>0</v>
      </c>
      <c r="BC48" s="21">
        <v>0</v>
      </c>
      <c r="BD48" s="21">
        <v>0</v>
      </c>
      <c r="BE48" s="21">
        <v>0</v>
      </c>
      <c r="BF48" s="21">
        <v>0</v>
      </c>
      <c r="BG48" s="21">
        <v>0</v>
      </c>
      <c r="BH48" s="21">
        <v>0</v>
      </c>
      <c r="BI48" s="21">
        <v>0</v>
      </c>
      <c r="BJ48" s="21">
        <v>0</v>
      </c>
      <c r="BK48" s="21">
        <f t="shared" ref="BK48:BK57" si="15">SUM(C48:BJ48)</f>
        <v>0</v>
      </c>
      <c r="BL48" s="56"/>
      <c r="BO48" s="56"/>
    </row>
    <row r="49" spans="1:67">
      <c r="A49" s="18"/>
      <c r="B49" s="20" t="s">
        <v>110</v>
      </c>
      <c r="C49" s="21">
        <v>0</v>
      </c>
      <c r="D49" s="21">
        <v>0.51890000000000003</v>
      </c>
      <c r="E49" s="21">
        <v>0</v>
      </c>
      <c r="F49" s="21">
        <v>0</v>
      </c>
      <c r="G49" s="21">
        <v>0</v>
      </c>
      <c r="H49" s="21">
        <v>80.954700000000003</v>
      </c>
      <c r="I49" s="21">
        <v>284.60989999999998</v>
      </c>
      <c r="J49" s="21">
        <v>33.319299999999998</v>
      </c>
      <c r="K49" s="21">
        <v>84.369900000000001</v>
      </c>
      <c r="L49" s="21">
        <v>265.0693</v>
      </c>
      <c r="M49" s="21">
        <v>0</v>
      </c>
      <c r="N49" s="21">
        <v>7.6499999999999999E-2</v>
      </c>
      <c r="O49" s="21">
        <v>0</v>
      </c>
      <c r="P49" s="21">
        <v>0</v>
      </c>
      <c r="Q49" s="21">
        <v>0</v>
      </c>
      <c r="R49" s="67">
        <v>31.968599999999999</v>
      </c>
      <c r="S49" s="21">
        <v>7.4371</v>
      </c>
      <c r="T49" s="21">
        <v>0</v>
      </c>
      <c r="U49" s="21">
        <v>0</v>
      </c>
      <c r="V49" s="21">
        <v>56.395299999999999</v>
      </c>
      <c r="W49" s="21">
        <v>0</v>
      </c>
      <c r="X49" s="21">
        <v>0</v>
      </c>
      <c r="Y49" s="21">
        <v>0</v>
      </c>
      <c r="Z49" s="21">
        <v>0</v>
      </c>
      <c r="AA49" s="21">
        <v>0</v>
      </c>
      <c r="AB49" s="21">
        <v>0</v>
      </c>
      <c r="AC49" s="21">
        <v>0</v>
      </c>
      <c r="AD49" s="21">
        <v>0</v>
      </c>
      <c r="AE49" s="21">
        <v>0</v>
      </c>
      <c r="AF49" s="21">
        <v>0</v>
      </c>
      <c r="AG49" s="21">
        <v>0</v>
      </c>
      <c r="AH49" s="21">
        <v>0</v>
      </c>
      <c r="AI49" s="21">
        <v>0</v>
      </c>
      <c r="AJ49" s="21">
        <v>0</v>
      </c>
      <c r="AK49" s="21">
        <v>0</v>
      </c>
      <c r="AL49" s="21">
        <v>0</v>
      </c>
      <c r="AM49" s="21">
        <v>0</v>
      </c>
      <c r="AN49" s="21">
        <v>0</v>
      </c>
      <c r="AO49" s="21">
        <v>0</v>
      </c>
      <c r="AP49" s="21">
        <v>0</v>
      </c>
      <c r="AQ49" s="21">
        <v>0</v>
      </c>
      <c r="AR49" s="21">
        <v>0</v>
      </c>
      <c r="AS49" s="21">
        <v>0</v>
      </c>
      <c r="AT49" s="21">
        <v>0</v>
      </c>
      <c r="AU49" s="21">
        <v>0</v>
      </c>
      <c r="AV49" s="21">
        <v>0</v>
      </c>
      <c r="AW49" s="21">
        <v>0</v>
      </c>
      <c r="AX49" s="21">
        <v>0</v>
      </c>
      <c r="AY49" s="21">
        <v>0</v>
      </c>
      <c r="AZ49" s="21">
        <v>0</v>
      </c>
      <c r="BA49" s="21">
        <v>0</v>
      </c>
      <c r="BB49" s="21">
        <v>0</v>
      </c>
      <c r="BC49" s="21">
        <v>0</v>
      </c>
      <c r="BD49" s="21">
        <v>0</v>
      </c>
      <c r="BE49" s="21">
        <v>0</v>
      </c>
      <c r="BF49" s="21">
        <v>0</v>
      </c>
      <c r="BG49" s="21">
        <v>0</v>
      </c>
      <c r="BH49" s="21">
        <v>0</v>
      </c>
      <c r="BI49" s="21">
        <v>0</v>
      </c>
      <c r="BJ49" s="21">
        <v>0</v>
      </c>
      <c r="BK49" s="21">
        <f>SUM(C49:BJ49)</f>
        <v>844.71950000000004</v>
      </c>
      <c r="BL49" s="56"/>
      <c r="BN49" s="56"/>
      <c r="BO49" s="56"/>
    </row>
    <row r="50" spans="1:67">
      <c r="A50" s="18"/>
      <c r="B50" s="20" t="s">
        <v>111</v>
      </c>
      <c r="C50" s="21">
        <v>0</v>
      </c>
      <c r="D50" s="21">
        <v>7.8799999999999995E-2</v>
      </c>
      <c r="E50" s="21">
        <v>0</v>
      </c>
      <c r="F50" s="21">
        <v>0</v>
      </c>
      <c r="G50" s="21">
        <v>0</v>
      </c>
      <c r="H50" s="21">
        <v>5.2523</v>
      </c>
      <c r="I50" s="21">
        <v>17.1677</v>
      </c>
      <c r="J50" s="21">
        <v>0</v>
      </c>
      <c r="K50" s="21">
        <v>0</v>
      </c>
      <c r="L50" s="21">
        <v>6.5054999999999996</v>
      </c>
      <c r="M50" s="21">
        <v>0</v>
      </c>
      <c r="N50" s="21">
        <v>0</v>
      </c>
      <c r="O50" s="21">
        <v>0</v>
      </c>
      <c r="P50" s="21">
        <v>0</v>
      </c>
      <c r="Q50" s="21">
        <v>0</v>
      </c>
      <c r="R50" s="21">
        <v>1.5847</v>
      </c>
      <c r="S50" s="21">
        <v>3.2800000000000003E-2</v>
      </c>
      <c r="T50" s="21">
        <v>0</v>
      </c>
      <c r="U50" s="21">
        <v>0</v>
      </c>
      <c r="V50" s="21">
        <v>0.46610000000000001</v>
      </c>
      <c r="W50" s="21">
        <v>0</v>
      </c>
      <c r="X50" s="21">
        <v>0</v>
      </c>
      <c r="Y50" s="21">
        <v>0</v>
      </c>
      <c r="Z50" s="21">
        <v>0</v>
      </c>
      <c r="AA50" s="21">
        <v>0</v>
      </c>
      <c r="AB50" s="21">
        <v>0</v>
      </c>
      <c r="AC50" s="21">
        <v>0</v>
      </c>
      <c r="AD50" s="21">
        <v>0</v>
      </c>
      <c r="AE50" s="21">
        <v>0</v>
      </c>
      <c r="AF50" s="21">
        <v>0</v>
      </c>
      <c r="AG50" s="21">
        <v>0</v>
      </c>
      <c r="AH50" s="21">
        <v>0</v>
      </c>
      <c r="AI50" s="21">
        <v>0</v>
      </c>
      <c r="AJ50" s="21">
        <v>0</v>
      </c>
      <c r="AK50" s="21">
        <v>0</v>
      </c>
      <c r="AL50" s="21">
        <v>0</v>
      </c>
      <c r="AM50" s="21">
        <v>0</v>
      </c>
      <c r="AN50" s="21">
        <v>0</v>
      </c>
      <c r="AO50" s="21">
        <v>0</v>
      </c>
      <c r="AP50" s="21">
        <v>0</v>
      </c>
      <c r="AQ50" s="21">
        <v>0</v>
      </c>
      <c r="AR50" s="21">
        <v>0</v>
      </c>
      <c r="AS50" s="21">
        <v>0</v>
      </c>
      <c r="AT50" s="21">
        <v>0</v>
      </c>
      <c r="AU50" s="21">
        <v>0</v>
      </c>
      <c r="AV50" s="21">
        <v>0</v>
      </c>
      <c r="AW50" s="21">
        <v>0</v>
      </c>
      <c r="AX50" s="21">
        <v>0</v>
      </c>
      <c r="AY50" s="21">
        <v>0</v>
      </c>
      <c r="AZ50" s="21">
        <v>0</v>
      </c>
      <c r="BA50" s="21">
        <v>0</v>
      </c>
      <c r="BB50" s="21">
        <v>0</v>
      </c>
      <c r="BC50" s="21">
        <v>0</v>
      </c>
      <c r="BD50" s="21">
        <v>0</v>
      </c>
      <c r="BE50" s="21">
        <v>0</v>
      </c>
      <c r="BF50" s="21">
        <v>0</v>
      </c>
      <c r="BG50" s="21">
        <v>0</v>
      </c>
      <c r="BH50" s="21">
        <v>0</v>
      </c>
      <c r="BI50" s="21">
        <v>0</v>
      </c>
      <c r="BJ50" s="21">
        <v>0</v>
      </c>
      <c r="BK50" s="21">
        <f t="shared" si="15"/>
        <v>31.087900000000005</v>
      </c>
      <c r="BL50" s="56"/>
      <c r="BN50" s="56"/>
      <c r="BO50" s="56"/>
    </row>
    <row r="51" spans="1:67">
      <c r="A51" s="18"/>
      <c r="B51" s="20" t="s">
        <v>112</v>
      </c>
      <c r="C51" s="21">
        <v>0</v>
      </c>
      <c r="D51" s="21">
        <v>0.40789999999999998</v>
      </c>
      <c r="E51" s="21">
        <v>0</v>
      </c>
      <c r="F51" s="21">
        <v>0</v>
      </c>
      <c r="G51" s="21">
        <v>0</v>
      </c>
      <c r="H51" s="21">
        <v>20.784700000000001</v>
      </c>
      <c r="I51" s="21">
        <v>951.54849999999999</v>
      </c>
      <c r="J51" s="21">
        <v>1.4367000000000001</v>
      </c>
      <c r="K51" s="21">
        <v>105.3817</v>
      </c>
      <c r="L51" s="21">
        <v>28.704899999999999</v>
      </c>
      <c r="M51" s="21">
        <v>0</v>
      </c>
      <c r="N51" s="21">
        <v>0</v>
      </c>
      <c r="O51" s="21">
        <v>0</v>
      </c>
      <c r="P51" s="21">
        <v>0</v>
      </c>
      <c r="Q51" s="21">
        <v>0</v>
      </c>
      <c r="R51" s="21">
        <v>6.3479000000000001</v>
      </c>
      <c r="S51" s="21">
        <v>0.16930000000000001</v>
      </c>
      <c r="T51" s="21">
        <v>0</v>
      </c>
      <c r="U51" s="21">
        <v>0</v>
      </c>
      <c r="V51" s="21">
        <v>3.3845000000000001</v>
      </c>
      <c r="W51" s="21">
        <v>0</v>
      </c>
      <c r="X51" s="21">
        <v>0</v>
      </c>
      <c r="Y51" s="21">
        <v>0</v>
      </c>
      <c r="Z51" s="21">
        <v>0</v>
      </c>
      <c r="AA51" s="21">
        <v>0</v>
      </c>
      <c r="AB51" s="21">
        <v>0</v>
      </c>
      <c r="AC51" s="21">
        <v>0</v>
      </c>
      <c r="AD51" s="21">
        <v>0</v>
      </c>
      <c r="AE51" s="21">
        <v>0</v>
      </c>
      <c r="AF51" s="21">
        <v>0</v>
      </c>
      <c r="AG51" s="21">
        <v>0</v>
      </c>
      <c r="AH51" s="21">
        <v>0</v>
      </c>
      <c r="AI51" s="21">
        <v>0</v>
      </c>
      <c r="AJ51" s="21">
        <v>0</v>
      </c>
      <c r="AK51" s="21">
        <v>0</v>
      </c>
      <c r="AL51" s="21">
        <v>0</v>
      </c>
      <c r="AM51" s="21">
        <v>0</v>
      </c>
      <c r="AN51" s="21">
        <v>0</v>
      </c>
      <c r="AO51" s="21">
        <v>0</v>
      </c>
      <c r="AP51" s="21">
        <v>0</v>
      </c>
      <c r="AQ51" s="21">
        <v>0</v>
      </c>
      <c r="AR51" s="21">
        <v>0</v>
      </c>
      <c r="AS51" s="21">
        <v>0</v>
      </c>
      <c r="AT51" s="21">
        <v>0</v>
      </c>
      <c r="AU51" s="21">
        <v>0</v>
      </c>
      <c r="AV51" s="21">
        <v>0</v>
      </c>
      <c r="AW51" s="21">
        <v>0</v>
      </c>
      <c r="AX51" s="21">
        <v>0</v>
      </c>
      <c r="AY51" s="21">
        <v>0</v>
      </c>
      <c r="AZ51" s="21">
        <v>0</v>
      </c>
      <c r="BA51" s="21">
        <v>0</v>
      </c>
      <c r="BB51" s="21">
        <v>0</v>
      </c>
      <c r="BC51" s="21">
        <v>0</v>
      </c>
      <c r="BD51" s="21">
        <v>0</v>
      </c>
      <c r="BE51" s="21">
        <v>0</v>
      </c>
      <c r="BF51" s="21">
        <v>0</v>
      </c>
      <c r="BG51" s="21">
        <v>0</v>
      </c>
      <c r="BH51" s="21">
        <v>0</v>
      </c>
      <c r="BI51" s="21">
        <v>0</v>
      </c>
      <c r="BJ51" s="21">
        <v>0</v>
      </c>
      <c r="BK51" s="21">
        <f t="shared" si="15"/>
        <v>1118.1660999999997</v>
      </c>
      <c r="BL51" s="56"/>
      <c r="BN51" s="56"/>
      <c r="BO51" s="56"/>
    </row>
    <row r="52" spans="1:67">
      <c r="A52" s="18"/>
      <c r="B52" s="20" t="s">
        <v>113</v>
      </c>
      <c r="C52" s="21">
        <v>0</v>
      </c>
      <c r="D52" s="21">
        <v>0.48430000000000001</v>
      </c>
      <c r="E52" s="21">
        <v>0</v>
      </c>
      <c r="F52" s="21">
        <v>0</v>
      </c>
      <c r="G52" s="21">
        <v>0</v>
      </c>
      <c r="H52" s="21">
        <v>114.64449999999999</v>
      </c>
      <c r="I52" s="21">
        <v>235.5573</v>
      </c>
      <c r="J52" s="21">
        <v>72.467500000000001</v>
      </c>
      <c r="K52" s="21">
        <v>0.60329999999999995</v>
      </c>
      <c r="L52" s="21">
        <v>345.02539999999999</v>
      </c>
      <c r="M52" s="21">
        <v>0</v>
      </c>
      <c r="N52" s="21">
        <v>0</v>
      </c>
      <c r="O52" s="21">
        <v>0</v>
      </c>
      <c r="P52" s="21">
        <v>0</v>
      </c>
      <c r="Q52" s="21">
        <v>0</v>
      </c>
      <c r="R52" s="21">
        <v>34.992800000000003</v>
      </c>
      <c r="S52" s="21">
        <v>6.548</v>
      </c>
      <c r="T52" s="21">
        <v>0.85570000000000002</v>
      </c>
      <c r="U52" s="21">
        <v>0</v>
      </c>
      <c r="V52" s="21">
        <v>55.790999999999997</v>
      </c>
      <c r="W52" s="21">
        <v>0</v>
      </c>
      <c r="X52" s="21">
        <v>0</v>
      </c>
      <c r="Y52" s="21">
        <v>0</v>
      </c>
      <c r="Z52" s="21">
        <v>0</v>
      </c>
      <c r="AA52" s="21">
        <v>0</v>
      </c>
      <c r="AB52" s="21">
        <v>0</v>
      </c>
      <c r="AC52" s="21">
        <v>0</v>
      </c>
      <c r="AD52" s="21">
        <v>0</v>
      </c>
      <c r="AE52" s="21">
        <v>0</v>
      </c>
      <c r="AF52" s="21">
        <v>0</v>
      </c>
      <c r="AG52" s="21">
        <v>0</v>
      </c>
      <c r="AH52" s="21">
        <v>0</v>
      </c>
      <c r="AI52" s="21">
        <v>0</v>
      </c>
      <c r="AJ52" s="21">
        <v>0</v>
      </c>
      <c r="AK52" s="21">
        <v>0</v>
      </c>
      <c r="AL52" s="21">
        <v>0</v>
      </c>
      <c r="AM52" s="21">
        <v>0</v>
      </c>
      <c r="AN52" s="21">
        <v>0</v>
      </c>
      <c r="AO52" s="21">
        <v>0</v>
      </c>
      <c r="AP52" s="21">
        <v>0</v>
      </c>
      <c r="AQ52" s="21">
        <v>0</v>
      </c>
      <c r="AR52" s="21">
        <v>0</v>
      </c>
      <c r="AS52" s="21">
        <v>0</v>
      </c>
      <c r="AT52" s="21">
        <v>0</v>
      </c>
      <c r="AU52" s="21">
        <v>0</v>
      </c>
      <c r="AV52" s="21">
        <v>0</v>
      </c>
      <c r="AW52" s="21">
        <v>0</v>
      </c>
      <c r="AX52" s="21">
        <v>0</v>
      </c>
      <c r="AY52" s="21">
        <v>0</v>
      </c>
      <c r="AZ52" s="21">
        <v>0</v>
      </c>
      <c r="BA52" s="21">
        <v>0</v>
      </c>
      <c r="BB52" s="21">
        <v>0</v>
      </c>
      <c r="BC52" s="21">
        <v>0</v>
      </c>
      <c r="BD52" s="21">
        <v>0</v>
      </c>
      <c r="BE52" s="21">
        <v>0</v>
      </c>
      <c r="BF52" s="21">
        <v>0</v>
      </c>
      <c r="BG52" s="21">
        <v>0</v>
      </c>
      <c r="BH52" s="21">
        <v>0</v>
      </c>
      <c r="BI52" s="21">
        <v>0</v>
      </c>
      <c r="BJ52" s="21">
        <v>0</v>
      </c>
      <c r="BK52" s="21">
        <f t="shared" si="15"/>
        <v>866.96979999999985</v>
      </c>
      <c r="BL52" s="56"/>
      <c r="BN52" s="56"/>
      <c r="BO52" s="56"/>
    </row>
    <row r="53" spans="1:67">
      <c r="A53" s="18"/>
      <c r="B53" s="20" t="s">
        <v>114</v>
      </c>
      <c r="C53" s="21">
        <v>0</v>
      </c>
      <c r="D53" s="21">
        <v>0.52310000000000001</v>
      </c>
      <c r="E53" s="21">
        <v>0</v>
      </c>
      <c r="F53" s="21">
        <v>0</v>
      </c>
      <c r="G53" s="21">
        <v>0</v>
      </c>
      <c r="H53" s="21">
        <v>26.392199999999999</v>
      </c>
      <c r="I53" s="21">
        <v>8.6989999999999998</v>
      </c>
      <c r="J53" s="21">
        <v>1.4330000000000001</v>
      </c>
      <c r="K53" s="21">
        <v>1.0726</v>
      </c>
      <c r="L53" s="21">
        <v>48.906799999999997</v>
      </c>
      <c r="M53" s="21">
        <v>0</v>
      </c>
      <c r="N53" s="21">
        <v>0</v>
      </c>
      <c r="O53" s="21">
        <v>0</v>
      </c>
      <c r="P53" s="21">
        <v>0</v>
      </c>
      <c r="Q53" s="21">
        <v>0</v>
      </c>
      <c r="R53" s="21">
        <v>6.3913000000000002</v>
      </c>
      <c r="S53" s="21">
        <v>5.5399999999999998E-2</v>
      </c>
      <c r="T53" s="21">
        <v>0</v>
      </c>
      <c r="U53" s="21">
        <v>0</v>
      </c>
      <c r="V53" s="21">
        <v>6.3282999999999996</v>
      </c>
      <c r="W53" s="21">
        <v>0</v>
      </c>
      <c r="X53" s="21">
        <v>0</v>
      </c>
      <c r="Y53" s="21">
        <v>0</v>
      </c>
      <c r="Z53" s="21">
        <v>0</v>
      </c>
      <c r="AA53" s="21">
        <v>0</v>
      </c>
      <c r="AB53" s="21">
        <v>0</v>
      </c>
      <c r="AC53" s="21">
        <v>0</v>
      </c>
      <c r="AD53" s="21">
        <v>0</v>
      </c>
      <c r="AE53" s="21">
        <v>0</v>
      </c>
      <c r="AF53" s="21">
        <v>0</v>
      </c>
      <c r="AG53" s="21">
        <v>0</v>
      </c>
      <c r="AH53" s="21">
        <v>0</v>
      </c>
      <c r="AI53" s="21">
        <v>0</v>
      </c>
      <c r="AJ53" s="21">
        <v>0</v>
      </c>
      <c r="AK53" s="21">
        <v>0</v>
      </c>
      <c r="AL53" s="21">
        <v>0</v>
      </c>
      <c r="AM53" s="21">
        <v>0</v>
      </c>
      <c r="AN53" s="21">
        <v>0</v>
      </c>
      <c r="AO53" s="21">
        <v>0</v>
      </c>
      <c r="AP53" s="21">
        <v>0</v>
      </c>
      <c r="AQ53" s="21">
        <v>0</v>
      </c>
      <c r="AR53" s="21">
        <v>0</v>
      </c>
      <c r="AS53" s="21">
        <v>0</v>
      </c>
      <c r="AT53" s="21">
        <v>0</v>
      </c>
      <c r="AU53" s="21">
        <v>0</v>
      </c>
      <c r="AV53" s="21">
        <v>0</v>
      </c>
      <c r="AW53" s="21">
        <v>0</v>
      </c>
      <c r="AX53" s="21">
        <v>0</v>
      </c>
      <c r="AY53" s="21">
        <v>0</v>
      </c>
      <c r="AZ53" s="21">
        <v>0</v>
      </c>
      <c r="BA53" s="21">
        <v>0</v>
      </c>
      <c r="BB53" s="21">
        <v>0</v>
      </c>
      <c r="BC53" s="21">
        <v>0</v>
      </c>
      <c r="BD53" s="21">
        <v>0</v>
      </c>
      <c r="BE53" s="21">
        <v>0</v>
      </c>
      <c r="BF53" s="21">
        <v>0</v>
      </c>
      <c r="BG53" s="21">
        <v>0</v>
      </c>
      <c r="BH53" s="21">
        <v>0</v>
      </c>
      <c r="BI53" s="21">
        <v>0</v>
      </c>
      <c r="BJ53" s="21">
        <v>0</v>
      </c>
      <c r="BK53" s="21">
        <f t="shared" si="15"/>
        <v>99.801700000000011</v>
      </c>
      <c r="BL53" s="56"/>
      <c r="BN53" s="56"/>
      <c r="BO53" s="56"/>
    </row>
    <row r="54" spans="1:67">
      <c r="A54" s="18"/>
      <c r="B54" s="20" t="s">
        <v>115</v>
      </c>
      <c r="C54" s="21">
        <v>0</v>
      </c>
      <c r="D54" s="21">
        <v>0.2802</v>
      </c>
      <c r="E54" s="21">
        <v>0</v>
      </c>
      <c r="F54" s="21">
        <v>0</v>
      </c>
      <c r="G54" s="21">
        <v>0</v>
      </c>
      <c r="H54" s="21">
        <v>0.56369999999999998</v>
      </c>
      <c r="I54" s="21">
        <v>0.1187</v>
      </c>
      <c r="J54" s="21">
        <v>0</v>
      </c>
      <c r="K54" s="21">
        <v>0</v>
      </c>
      <c r="L54" s="21">
        <v>0.98809999999999998</v>
      </c>
      <c r="M54" s="21">
        <v>0</v>
      </c>
      <c r="N54" s="21">
        <v>0</v>
      </c>
      <c r="O54" s="21">
        <v>0</v>
      </c>
      <c r="P54" s="21">
        <v>0</v>
      </c>
      <c r="Q54" s="21">
        <v>0</v>
      </c>
      <c r="R54" s="21">
        <v>0.3695</v>
      </c>
      <c r="S54" s="21">
        <v>4.0000000000000001E-3</v>
      </c>
      <c r="T54" s="21">
        <v>0</v>
      </c>
      <c r="U54" s="21">
        <v>0</v>
      </c>
      <c r="V54" s="21">
        <v>0</v>
      </c>
      <c r="W54" s="21">
        <v>0</v>
      </c>
      <c r="X54" s="21">
        <v>0</v>
      </c>
      <c r="Y54" s="21">
        <v>0</v>
      </c>
      <c r="Z54" s="21">
        <v>0</v>
      </c>
      <c r="AA54" s="21">
        <v>0</v>
      </c>
      <c r="AB54" s="21">
        <v>0</v>
      </c>
      <c r="AC54" s="21">
        <v>0</v>
      </c>
      <c r="AD54" s="21">
        <v>0</v>
      </c>
      <c r="AE54" s="21">
        <v>0</v>
      </c>
      <c r="AF54" s="21">
        <v>0</v>
      </c>
      <c r="AG54" s="21">
        <v>0</v>
      </c>
      <c r="AH54" s="21">
        <v>0</v>
      </c>
      <c r="AI54" s="21">
        <v>0</v>
      </c>
      <c r="AJ54" s="21">
        <v>0</v>
      </c>
      <c r="AK54" s="21">
        <v>0</v>
      </c>
      <c r="AL54" s="21">
        <v>0</v>
      </c>
      <c r="AM54" s="21">
        <v>0</v>
      </c>
      <c r="AN54" s="21">
        <v>0</v>
      </c>
      <c r="AO54" s="21">
        <v>0</v>
      </c>
      <c r="AP54" s="21">
        <v>0</v>
      </c>
      <c r="AQ54" s="21">
        <v>0</v>
      </c>
      <c r="AR54" s="21">
        <v>0</v>
      </c>
      <c r="AS54" s="21">
        <v>0</v>
      </c>
      <c r="AT54" s="21">
        <v>0</v>
      </c>
      <c r="AU54" s="21">
        <v>0</v>
      </c>
      <c r="AV54" s="21">
        <v>0</v>
      </c>
      <c r="AW54" s="21">
        <v>0</v>
      </c>
      <c r="AX54" s="21">
        <v>0</v>
      </c>
      <c r="AY54" s="21">
        <v>0</v>
      </c>
      <c r="AZ54" s="21">
        <v>0</v>
      </c>
      <c r="BA54" s="21">
        <v>0</v>
      </c>
      <c r="BB54" s="21">
        <v>0</v>
      </c>
      <c r="BC54" s="21">
        <v>0</v>
      </c>
      <c r="BD54" s="21">
        <v>0</v>
      </c>
      <c r="BE54" s="21">
        <v>0</v>
      </c>
      <c r="BF54" s="21">
        <v>0</v>
      </c>
      <c r="BG54" s="21">
        <v>0</v>
      </c>
      <c r="BH54" s="21">
        <v>0</v>
      </c>
      <c r="BI54" s="21">
        <v>0</v>
      </c>
      <c r="BJ54" s="21">
        <v>0</v>
      </c>
      <c r="BK54" s="21">
        <f t="shared" si="15"/>
        <v>2.3241999999999998</v>
      </c>
      <c r="BL54" s="56"/>
      <c r="BN54" s="56"/>
      <c r="BO54" s="56"/>
    </row>
    <row r="55" spans="1:67">
      <c r="A55" s="18"/>
      <c r="B55" s="20" t="s">
        <v>116</v>
      </c>
      <c r="C55" s="21">
        <v>0</v>
      </c>
      <c r="D55" s="21">
        <v>5.21E-2</v>
      </c>
      <c r="E55" s="21">
        <v>0</v>
      </c>
      <c r="F55" s="21">
        <v>0</v>
      </c>
      <c r="G55" s="21">
        <v>0</v>
      </c>
      <c r="H55" s="21">
        <v>3.1137000000000001</v>
      </c>
      <c r="I55" s="21">
        <v>1.0960000000000001</v>
      </c>
      <c r="J55" s="21" t="s">
        <v>121</v>
      </c>
      <c r="K55" s="21">
        <v>0</v>
      </c>
      <c r="L55" s="21">
        <v>1.5122</v>
      </c>
      <c r="M55" s="21">
        <v>0</v>
      </c>
      <c r="N55" s="21">
        <v>3.5999999999999999E-3</v>
      </c>
      <c r="O55" s="21">
        <v>0</v>
      </c>
      <c r="P55" s="21">
        <v>0</v>
      </c>
      <c r="Q55" s="21">
        <v>0</v>
      </c>
      <c r="R55" s="21">
        <v>0.85780000000000001</v>
      </c>
      <c r="S55" s="21">
        <v>0.2051</v>
      </c>
      <c r="T55" s="21">
        <v>0</v>
      </c>
      <c r="U55" s="21">
        <v>0</v>
      </c>
      <c r="V55" s="21">
        <v>5.3600000000000002E-2</v>
      </c>
      <c r="W55" s="21">
        <v>0</v>
      </c>
      <c r="X55" s="21">
        <v>0</v>
      </c>
      <c r="Y55" s="21">
        <v>0</v>
      </c>
      <c r="Z55" s="21">
        <v>0</v>
      </c>
      <c r="AA55" s="21">
        <v>0</v>
      </c>
      <c r="AB55" s="21">
        <v>0</v>
      </c>
      <c r="AC55" s="21">
        <v>0</v>
      </c>
      <c r="AD55" s="21">
        <v>0</v>
      </c>
      <c r="AE55" s="21">
        <v>0</v>
      </c>
      <c r="AF55" s="21">
        <v>0</v>
      </c>
      <c r="AG55" s="21">
        <v>0</v>
      </c>
      <c r="AH55" s="21">
        <v>0</v>
      </c>
      <c r="AI55" s="21">
        <v>0</v>
      </c>
      <c r="AJ55" s="21">
        <v>0</v>
      </c>
      <c r="AK55" s="21">
        <v>0</v>
      </c>
      <c r="AL55" s="21">
        <v>0</v>
      </c>
      <c r="AM55" s="21">
        <v>0</v>
      </c>
      <c r="AN55" s="21">
        <v>0</v>
      </c>
      <c r="AO55" s="21">
        <v>0</v>
      </c>
      <c r="AP55" s="21">
        <v>0</v>
      </c>
      <c r="AQ55" s="21">
        <v>0</v>
      </c>
      <c r="AR55" s="21">
        <v>0</v>
      </c>
      <c r="AS55" s="21">
        <v>0</v>
      </c>
      <c r="AT55" s="21">
        <v>0</v>
      </c>
      <c r="AU55" s="21">
        <v>0</v>
      </c>
      <c r="AV55" s="21">
        <v>0</v>
      </c>
      <c r="AW55" s="21">
        <v>0</v>
      </c>
      <c r="AX55" s="21">
        <v>0</v>
      </c>
      <c r="AY55" s="21">
        <v>0</v>
      </c>
      <c r="AZ55" s="21">
        <v>0</v>
      </c>
      <c r="BA55" s="21">
        <v>0</v>
      </c>
      <c r="BB55" s="21">
        <v>0</v>
      </c>
      <c r="BC55" s="21">
        <v>0</v>
      </c>
      <c r="BD55" s="21">
        <v>0</v>
      </c>
      <c r="BE55" s="21">
        <v>0</v>
      </c>
      <c r="BF55" s="21">
        <v>0</v>
      </c>
      <c r="BG55" s="21">
        <v>0</v>
      </c>
      <c r="BH55" s="21">
        <v>0</v>
      </c>
      <c r="BI55" s="21">
        <v>0</v>
      </c>
      <c r="BJ55" s="21">
        <v>0</v>
      </c>
      <c r="BK55" s="21">
        <f t="shared" si="15"/>
        <v>6.8940999999999999</v>
      </c>
      <c r="BL55" s="56"/>
      <c r="BN55" s="56"/>
      <c r="BO55" s="56"/>
    </row>
    <row r="56" spans="1:67">
      <c r="A56" s="18"/>
      <c r="B56" s="20" t="s">
        <v>117</v>
      </c>
      <c r="C56" s="21">
        <v>0</v>
      </c>
      <c r="D56" s="21">
        <v>0.39029999999999998</v>
      </c>
      <c r="E56" s="21">
        <v>0</v>
      </c>
      <c r="F56" s="21">
        <v>0</v>
      </c>
      <c r="G56" s="21">
        <v>0</v>
      </c>
      <c r="H56" s="21">
        <v>6.069</v>
      </c>
      <c r="I56" s="21">
        <v>1.3006</v>
      </c>
      <c r="J56" s="21">
        <v>0</v>
      </c>
      <c r="K56" s="21">
        <v>0</v>
      </c>
      <c r="L56" s="21">
        <v>5.4977</v>
      </c>
      <c r="M56" s="21">
        <v>0</v>
      </c>
      <c r="N56" s="21">
        <v>0</v>
      </c>
      <c r="O56" s="21">
        <v>0</v>
      </c>
      <c r="P56" s="21">
        <v>0</v>
      </c>
      <c r="Q56" s="21">
        <v>0</v>
      </c>
      <c r="R56" s="21">
        <v>1.1866000000000001</v>
      </c>
      <c r="S56" s="21">
        <v>3.6400000000000002E-2</v>
      </c>
      <c r="T56" s="21">
        <v>0</v>
      </c>
      <c r="U56" s="21">
        <v>0</v>
      </c>
      <c r="V56" s="21">
        <v>0.72629999999999995</v>
      </c>
      <c r="W56" s="21">
        <v>0</v>
      </c>
      <c r="X56" s="21">
        <v>0</v>
      </c>
      <c r="Y56" s="21">
        <v>0</v>
      </c>
      <c r="Z56" s="21">
        <v>0</v>
      </c>
      <c r="AA56" s="21">
        <v>0</v>
      </c>
      <c r="AB56" s="21">
        <v>0</v>
      </c>
      <c r="AC56" s="21">
        <v>0</v>
      </c>
      <c r="AD56" s="21">
        <v>0</v>
      </c>
      <c r="AE56" s="21">
        <v>0</v>
      </c>
      <c r="AF56" s="21">
        <v>0</v>
      </c>
      <c r="AG56" s="21">
        <v>0</v>
      </c>
      <c r="AH56" s="21">
        <v>0</v>
      </c>
      <c r="AI56" s="21">
        <v>0</v>
      </c>
      <c r="AJ56" s="21">
        <v>0</v>
      </c>
      <c r="AK56" s="21">
        <v>0</v>
      </c>
      <c r="AL56" s="21">
        <v>0</v>
      </c>
      <c r="AM56" s="21">
        <v>0</v>
      </c>
      <c r="AN56" s="21">
        <v>0</v>
      </c>
      <c r="AO56" s="21">
        <v>0</v>
      </c>
      <c r="AP56" s="21">
        <v>0</v>
      </c>
      <c r="AQ56" s="21">
        <v>0</v>
      </c>
      <c r="AR56" s="21">
        <v>0</v>
      </c>
      <c r="AS56" s="21">
        <v>0</v>
      </c>
      <c r="AT56" s="21">
        <v>0</v>
      </c>
      <c r="AU56" s="21">
        <v>0</v>
      </c>
      <c r="AV56" s="21">
        <v>0</v>
      </c>
      <c r="AW56" s="21">
        <v>0</v>
      </c>
      <c r="AX56" s="21">
        <v>0</v>
      </c>
      <c r="AY56" s="21">
        <v>0</v>
      </c>
      <c r="AZ56" s="21">
        <v>0</v>
      </c>
      <c r="BA56" s="21">
        <v>0</v>
      </c>
      <c r="BB56" s="21">
        <v>0</v>
      </c>
      <c r="BC56" s="21">
        <v>0</v>
      </c>
      <c r="BD56" s="21">
        <v>0</v>
      </c>
      <c r="BE56" s="21">
        <v>0</v>
      </c>
      <c r="BF56" s="21">
        <v>0</v>
      </c>
      <c r="BG56" s="21">
        <v>0</v>
      </c>
      <c r="BH56" s="21">
        <v>0</v>
      </c>
      <c r="BI56" s="21">
        <v>0</v>
      </c>
      <c r="BJ56" s="21">
        <v>0</v>
      </c>
      <c r="BK56" s="21">
        <f t="shared" si="15"/>
        <v>15.206900000000001</v>
      </c>
      <c r="BL56" s="56"/>
      <c r="BN56" s="56"/>
      <c r="BO56" s="56"/>
    </row>
    <row r="57" spans="1:67">
      <c r="A57" s="18"/>
      <c r="B57" s="20" t="s">
        <v>118</v>
      </c>
      <c r="C57" s="21">
        <v>0</v>
      </c>
      <c r="D57" s="21">
        <v>0.43409999999999999</v>
      </c>
      <c r="E57" s="21">
        <v>0</v>
      </c>
      <c r="F57" s="21">
        <v>0</v>
      </c>
      <c r="G57" s="21">
        <v>0</v>
      </c>
      <c r="H57" s="21">
        <v>132.90379999999999</v>
      </c>
      <c r="I57" s="21">
        <v>84.841999999999999</v>
      </c>
      <c r="J57" s="21">
        <v>1724.3597</v>
      </c>
      <c r="K57" s="21">
        <v>18.9725</v>
      </c>
      <c r="L57" s="21">
        <v>26.071899999999999</v>
      </c>
      <c r="M57" s="21">
        <v>0</v>
      </c>
      <c r="N57" s="21">
        <v>0</v>
      </c>
      <c r="O57" s="21">
        <v>0</v>
      </c>
      <c r="P57" s="21">
        <v>0</v>
      </c>
      <c r="Q57" s="21">
        <v>0</v>
      </c>
      <c r="R57" s="21">
        <v>40.046900000000001</v>
      </c>
      <c r="S57" s="21">
        <v>1.2847999999999999</v>
      </c>
      <c r="T57" s="21">
        <v>0</v>
      </c>
      <c r="U57" s="21">
        <v>0</v>
      </c>
      <c r="V57" s="21">
        <v>11.053800000000001</v>
      </c>
      <c r="W57" s="21">
        <v>0</v>
      </c>
      <c r="X57" s="21">
        <v>0</v>
      </c>
      <c r="Y57" s="21">
        <v>0</v>
      </c>
      <c r="Z57" s="21">
        <v>0</v>
      </c>
      <c r="AA57" s="21">
        <v>0</v>
      </c>
      <c r="AB57" s="21">
        <v>0</v>
      </c>
      <c r="AC57" s="21">
        <v>0</v>
      </c>
      <c r="AD57" s="21">
        <v>0</v>
      </c>
      <c r="AE57" s="21">
        <v>0</v>
      </c>
      <c r="AF57" s="21">
        <v>0</v>
      </c>
      <c r="AG57" s="21">
        <v>0</v>
      </c>
      <c r="AH57" s="21">
        <v>0</v>
      </c>
      <c r="AI57" s="21">
        <v>0</v>
      </c>
      <c r="AJ57" s="21">
        <v>0</v>
      </c>
      <c r="AK57" s="21">
        <v>0</v>
      </c>
      <c r="AL57" s="21">
        <v>0</v>
      </c>
      <c r="AM57" s="21">
        <v>0</v>
      </c>
      <c r="AN57" s="21">
        <v>0</v>
      </c>
      <c r="AO57" s="21">
        <v>0</v>
      </c>
      <c r="AP57" s="21">
        <v>0</v>
      </c>
      <c r="AQ57" s="21">
        <v>0</v>
      </c>
      <c r="AR57" s="21">
        <v>0</v>
      </c>
      <c r="AS57" s="21">
        <v>0</v>
      </c>
      <c r="AT57" s="21">
        <v>0</v>
      </c>
      <c r="AU57" s="21">
        <v>0</v>
      </c>
      <c r="AV57" s="21">
        <v>0</v>
      </c>
      <c r="AW57" s="21">
        <v>0</v>
      </c>
      <c r="AX57" s="21">
        <v>0</v>
      </c>
      <c r="AY57" s="21">
        <v>0</v>
      </c>
      <c r="AZ57" s="21">
        <v>0</v>
      </c>
      <c r="BA57" s="21">
        <v>0</v>
      </c>
      <c r="BB57" s="21">
        <v>0</v>
      </c>
      <c r="BC57" s="21">
        <v>0</v>
      </c>
      <c r="BD57" s="21">
        <v>0</v>
      </c>
      <c r="BE57" s="21">
        <v>0</v>
      </c>
      <c r="BF57" s="21">
        <v>0</v>
      </c>
      <c r="BG57" s="21">
        <v>0</v>
      </c>
      <c r="BH57" s="21">
        <v>0</v>
      </c>
      <c r="BI57" s="21">
        <v>0</v>
      </c>
      <c r="BJ57" s="21">
        <v>0</v>
      </c>
      <c r="BK57" s="21">
        <f t="shared" si="15"/>
        <v>2039.9694999999999</v>
      </c>
      <c r="BL57" s="56"/>
      <c r="BN57" s="56"/>
      <c r="BO57" s="56"/>
    </row>
    <row r="58" spans="1:67">
      <c r="A58" s="18"/>
      <c r="B58" s="22" t="s">
        <v>37</v>
      </c>
      <c r="C58" s="21">
        <f>+SUM(C48:C57)</f>
        <v>0</v>
      </c>
      <c r="D58" s="21">
        <f t="shared" ref="D58:BJ58" si="16">+SUM(D48:D57)</f>
        <v>3.1696999999999993</v>
      </c>
      <c r="E58" s="21">
        <f t="shared" si="16"/>
        <v>0</v>
      </c>
      <c r="F58" s="21">
        <f t="shared" si="16"/>
        <v>0</v>
      </c>
      <c r="G58" s="21">
        <f t="shared" si="16"/>
        <v>0</v>
      </c>
      <c r="H58" s="21">
        <f t="shared" si="16"/>
        <v>390.67860000000002</v>
      </c>
      <c r="I58" s="21">
        <f t="shared" si="16"/>
        <v>1584.9397000000001</v>
      </c>
      <c r="J58" s="21">
        <f t="shared" si="16"/>
        <v>1833.0162</v>
      </c>
      <c r="K58" s="21">
        <f t="shared" si="16"/>
        <v>210.39999999999998</v>
      </c>
      <c r="L58" s="21">
        <f t="shared" si="16"/>
        <v>728.28180000000009</v>
      </c>
      <c r="M58" s="21">
        <f t="shared" si="16"/>
        <v>0</v>
      </c>
      <c r="N58" s="21">
        <f t="shared" si="16"/>
        <v>8.0100000000000005E-2</v>
      </c>
      <c r="O58" s="21">
        <f t="shared" si="16"/>
        <v>0</v>
      </c>
      <c r="P58" s="21">
        <f t="shared" si="16"/>
        <v>0</v>
      </c>
      <c r="Q58" s="21">
        <f t="shared" si="16"/>
        <v>0</v>
      </c>
      <c r="R58" s="21">
        <f t="shared" si="16"/>
        <v>123.74610000000001</v>
      </c>
      <c r="S58" s="21">
        <f t="shared" si="16"/>
        <v>15.772900000000002</v>
      </c>
      <c r="T58" s="21">
        <f t="shared" si="16"/>
        <v>0.85570000000000002</v>
      </c>
      <c r="U58" s="21">
        <f t="shared" si="16"/>
        <v>0</v>
      </c>
      <c r="V58" s="21">
        <f t="shared" si="16"/>
        <v>134.19890000000001</v>
      </c>
      <c r="W58" s="21">
        <f t="shared" si="16"/>
        <v>0</v>
      </c>
      <c r="X58" s="21">
        <f t="shared" si="16"/>
        <v>0</v>
      </c>
      <c r="Y58" s="21">
        <f t="shared" si="16"/>
        <v>0</v>
      </c>
      <c r="Z58" s="21">
        <f t="shared" si="16"/>
        <v>0</v>
      </c>
      <c r="AA58" s="21">
        <f t="shared" si="16"/>
        <v>0</v>
      </c>
      <c r="AB58" s="21">
        <f t="shared" si="16"/>
        <v>0</v>
      </c>
      <c r="AC58" s="21">
        <f t="shared" si="16"/>
        <v>0</v>
      </c>
      <c r="AD58" s="21">
        <f t="shared" si="16"/>
        <v>0</v>
      </c>
      <c r="AE58" s="21">
        <f t="shared" si="16"/>
        <v>0</v>
      </c>
      <c r="AF58" s="21">
        <f t="shared" si="16"/>
        <v>0</v>
      </c>
      <c r="AG58" s="21">
        <f t="shared" si="16"/>
        <v>0</v>
      </c>
      <c r="AH58" s="21">
        <f t="shared" si="16"/>
        <v>0</v>
      </c>
      <c r="AI58" s="21">
        <f t="shared" si="16"/>
        <v>0</v>
      </c>
      <c r="AJ58" s="21">
        <f t="shared" si="16"/>
        <v>0</v>
      </c>
      <c r="AK58" s="21">
        <f t="shared" si="16"/>
        <v>0</v>
      </c>
      <c r="AL58" s="21">
        <f t="shared" si="16"/>
        <v>0</v>
      </c>
      <c r="AM58" s="21">
        <f t="shared" si="16"/>
        <v>0</v>
      </c>
      <c r="AN58" s="21">
        <f t="shared" si="16"/>
        <v>0</v>
      </c>
      <c r="AO58" s="21">
        <f t="shared" si="16"/>
        <v>0</v>
      </c>
      <c r="AP58" s="21">
        <f t="shared" si="16"/>
        <v>0</v>
      </c>
      <c r="AQ58" s="21">
        <f t="shared" si="16"/>
        <v>0</v>
      </c>
      <c r="AR58" s="21">
        <f t="shared" si="16"/>
        <v>0</v>
      </c>
      <c r="AS58" s="21">
        <f t="shared" si="16"/>
        <v>0</v>
      </c>
      <c r="AT58" s="21">
        <f t="shared" si="16"/>
        <v>0</v>
      </c>
      <c r="AU58" s="21">
        <f t="shared" si="16"/>
        <v>0</v>
      </c>
      <c r="AV58" s="21">
        <f t="shared" si="16"/>
        <v>0</v>
      </c>
      <c r="AW58" s="21">
        <f t="shared" si="16"/>
        <v>0</v>
      </c>
      <c r="AX58" s="21">
        <f t="shared" si="16"/>
        <v>0</v>
      </c>
      <c r="AY58" s="21">
        <f t="shared" si="16"/>
        <v>0</v>
      </c>
      <c r="AZ58" s="21">
        <f t="shared" si="16"/>
        <v>0</v>
      </c>
      <c r="BA58" s="21">
        <f t="shared" si="16"/>
        <v>0</v>
      </c>
      <c r="BB58" s="21">
        <f t="shared" si="16"/>
        <v>0</v>
      </c>
      <c r="BC58" s="21">
        <f t="shared" si="16"/>
        <v>0</v>
      </c>
      <c r="BD58" s="21">
        <f t="shared" si="16"/>
        <v>0</v>
      </c>
      <c r="BE58" s="21">
        <f t="shared" si="16"/>
        <v>0</v>
      </c>
      <c r="BF58" s="21">
        <f t="shared" si="16"/>
        <v>0</v>
      </c>
      <c r="BG58" s="21">
        <f t="shared" si="16"/>
        <v>0</v>
      </c>
      <c r="BH58" s="21">
        <f t="shared" si="16"/>
        <v>0</v>
      </c>
      <c r="BI58" s="21">
        <f t="shared" si="16"/>
        <v>0</v>
      </c>
      <c r="BJ58" s="21">
        <f t="shared" si="16"/>
        <v>0</v>
      </c>
      <c r="BK58" s="41">
        <f>SUM(C58:BJ58)</f>
        <v>5025.1397000000006</v>
      </c>
      <c r="BL58" s="56"/>
      <c r="BN58" s="56"/>
    </row>
    <row r="59" spans="1:67">
      <c r="A59" s="18"/>
      <c r="B59" s="22" t="s">
        <v>55</v>
      </c>
      <c r="C59" s="21">
        <f t="shared" ref="C59:AH59" si="17">C46+C58</f>
        <v>0</v>
      </c>
      <c r="D59" s="21">
        <f>D46+D58</f>
        <v>3.6799999999999993</v>
      </c>
      <c r="E59" s="21">
        <f t="shared" si="17"/>
        <v>0</v>
      </c>
      <c r="F59" s="21">
        <f t="shared" si="17"/>
        <v>0</v>
      </c>
      <c r="G59" s="21">
        <f t="shared" si="17"/>
        <v>0</v>
      </c>
      <c r="H59" s="21">
        <f>H46+H58</f>
        <v>980.05610000000001</v>
      </c>
      <c r="I59" s="21">
        <f>I46+I58</f>
        <v>1748.1648</v>
      </c>
      <c r="J59" s="21">
        <f>J46+J58</f>
        <v>1835.0539000000001</v>
      </c>
      <c r="K59" s="21">
        <f>K46+K58</f>
        <v>211.11089999999999</v>
      </c>
      <c r="L59" s="21">
        <f>L46+L58</f>
        <v>1211.9117000000001</v>
      </c>
      <c r="M59" s="21">
        <f t="shared" si="17"/>
        <v>0</v>
      </c>
      <c r="N59" s="21">
        <f>N46+N58</f>
        <v>9.3800000000000008E-2</v>
      </c>
      <c r="O59" s="21">
        <f t="shared" si="17"/>
        <v>0</v>
      </c>
      <c r="P59" s="21">
        <f t="shared" si="17"/>
        <v>0</v>
      </c>
      <c r="Q59" s="21">
        <f t="shared" si="17"/>
        <v>0</v>
      </c>
      <c r="R59" s="21">
        <f>R46+R58</f>
        <v>370.1284</v>
      </c>
      <c r="S59" s="21">
        <f>S46+S58</f>
        <v>24.207599999999999</v>
      </c>
      <c r="T59" s="41">
        <f>T46+T58</f>
        <v>0.85570000000000002</v>
      </c>
      <c r="U59" s="21">
        <f t="shared" si="17"/>
        <v>0</v>
      </c>
      <c r="V59" s="21">
        <f>V46+V58</f>
        <v>261.0582</v>
      </c>
      <c r="W59" s="21">
        <f t="shared" si="17"/>
        <v>0</v>
      </c>
      <c r="X59" s="21">
        <f t="shared" si="17"/>
        <v>0</v>
      </c>
      <c r="Y59" s="21">
        <f t="shared" si="17"/>
        <v>0</v>
      </c>
      <c r="Z59" s="21">
        <f t="shared" si="17"/>
        <v>0</v>
      </c>
      <c r="AA59" s="21">
        <f t="shared" si="17"/>
        <v>0</v>
      </c>
      <c r="AB59" s="21">
        <f t="shared" si="17"/>
        <v>0</v>
      </c>
      <c r="AC59" s="21">
        <f t="shared" si="17"/>
        <v>0</v>
      </c>
      <c r="AD59" s="21">
        <f t="shared" si="17"/>
        <v>0</v>
      </c>
      <c r="AE59" s="21">
        <f t="shared" si="17"/>
        <v>0</v>
      </c>
      <c r="AF59" s="21">
        <f t="shared" si="17"/>
        <v>0</v>
      </c>
      <c r="AG59" s="21">
        <f t="shared" si="17"/>
        <v>0</v>
      </c>
      <c r="AH59" s="21">
        <f t="shared" si="17"/>
        <v>0</v>
      </c>
      <c r="AI59" s="21">
        <f t="shared" ref="AI59:BJ59" si="18">AI46+AI58</f>
        <v>0</v>
      </c>
      <c r="AJ59" s="21">
        <f t="shared" si="18"/>
        <v>0</v>
      </c>
      <c r="AK59" s="21">
        <f t="shared" si="18"/>
        <v>0</v>
      </c>
      <c r="AL59" s="21">
        <f t="shared" si="18"/>
        <v>0</v>
      </c>
      <c r="AM59" s="21">
        <f t="shared" si="18"/>
        <v>0</v>
      </c>
      <c r="AN59" s="21">
        <f t="shared" si="18"/>
        <v>0</v>
      </c>
      <c r="AO59" s="21">
        <f t="shared" si="18"/>
        <v>0</v>
      </c>
      <c r="AP59" s="21">
        <f t="shared" si="18"/>
        <v>0</v>
      </c>
      <c r="AQ59" s="21">
        <f t="shared" si="18"/>
        <v>0</v>
      </c>
      <c r="AR59" s="21">
        <f t="shared" si="18"/>
        <v>0</v>
      </c>
      <c r="AS59" s="21">
        <f t="shared" si="18"/>
        <v>0</v>
      </c>
      <c r="AT59" s="21">
        <f t="shared" si="18"/>
        <v>0</v>
      </c>
      <c r="AU59" s="21">
        <f t="shared" si="18"/>
        <v>0</v>
      </c>
      <c r="AV59" s="21">
        <f t="shared" si="18"/>
        <v>0</v>
      </c>
      <c r="AW59" s="21">
        <f t="shared" si="18"/>
        <v>0</v>
      </c>
      <c r="AX59" s="21">
        <f t="shared" si="18"/>
        <v>0</v>
      </c>
      <c r="AY59" s="21">
        <f t="shared" si="18"/>
        <v>0</v>
      </c>
      <c r="AZ59" s="21">
        <f t="shared" si="18"/>
        <v>0</v>
      </c>
      <c r="BA59" s="21">
        <f t="shared" si="18"/>
        <v>0</v>
      </c>
      <c r="BB59" s="21">
        <f t="shared" si="18"/>
        <v>0</v>
      </c>
      <c r="BC59" s="21">
        <f t="shared" si="18"/>
        <v>0</v>
      </c>
      <c r="BD59" s="21">
        <f t="shared" si="18"/>
        <v>0</v>
      </c>
      <c r="BE59" s="21">
        <f t="shared" si="18"/>
        <v>0</v>
      </c>
      <c r="BF59" s="21">
        <f t="shared" si="18"/>
        <v>0</v>
      </c>
      <c r="BG59" s="21">
        <f t="shared" si="18"/>
        <v>0</v>
      </c>
      <c r="BH59" s="21">
        <f t="shared" si="18"/>
        <v>0</v>
      </c>
      <c r="BI59" s="21">
        <f t="shared" si="18"/>
        <v>0</v>
      </c>
      <c r="BJ59" s="21">
        <f t="shared" si="18"/>
        <v>0</v>
      </c>
      <c r="BK59" s="41">
        <f>BK46+BK58</f>
        <v>6646.321100000001</v>
      </c>
      <c r="BL59" s="56"/>
      <c r="BN59" s="56"/>
    </row>
    <row r="60" spans="1:67">
      <c r="A60" s="18"/>
      <c r="B60" s="18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4"/>
      <c r="AK60" s="34"/>
      <c r="AL60" s="34"/>
      <c r="AM60" s="34"/>
      <c r="AN60" s="34"/>
      <c r="AO60" s="34"/>
      <c r="AP60" s="34"/>
      <c r="AQ60" s="34"/>
      <c r="AR60" s="34"/>
      <c r="AS60" s="34"/>
      <c r="AT60" s="34"/>
      <c r="AU60" s="34"/>
      <c r="AV60" s="34"/>
      <c r="AW60" s="34"/>
      <c r="AX60" s="34"/>
      <c r="AY60" s="34"/>
      <c r="AZ60" s="34"/>
      <c r="BA60" s="34"/>
      <c r="BB60" s="34"/>
      <c r="BC60" s="34"/>
      <c r="BD60" s="34"/>
      <c r="BE60" s="34"/>
      <c r="BF60" s="34"/>
      <c r="BG60" s="34"/>
      <c r="BH60" s="34"/>
      <c r="BI60" s="34"/>
      <c r="BJ60" s="34"/>
      <c r="BK60" s="69"/>
    </row>
    <row r="61" spans="1:67">
      <c r="A61" s="13" t="s">
        <v>64</v>
      </c>
      <c r="B61" s="14" t="s">
        <v>65</v>
      </c>
      <c r="C61" s="32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33"/>
      <c r="AS61" s="33"/>
      <c r="AT61" s="33"/>
      <c r="AU61" s="33"/>
      <c r="AV61" s="33"/>
      <c r="AW61" s="33"/>
      <c r="AX61" s="33"/>
      <c r="AY61" s="33"/>
      <c r="AZ61" s="33"/>
      <c r="BA61" s="33"/>
      <c r="BB61" s="33"/>
      <c r="BC61" s="33"/>
      <c r="BD61" s="33"/>
      <c r="BE61" s="33"/>
      <c r="BF61" s="33"/>
      <c r="BG61" s="33"/>
      <c r="BH61" s="33"/>
      <c r="BI61" s="33"/>
      <c r="BJ61" s="33"/>
      <c r="BK61" s="69"/>
      <c r="BL61" s="56"/>
    </row>
    <row r="62" spans="1:67">
      <c r="A62" s="18"/>
      <c r="B62" s="20" t="s">
        <v>43</v>
      </c>
      <c r="C62" s="21">
        <v>0</v>
      </c>
      <c r="D62" s="21">
        <v>0</v>
      </c>
      <c r="E62" s="21">
        <v>0</v>
      </c>
      <c r="F62" s="21">
        <v>0</v>
      </c>
      <c r="G62" s="21">
        <v>0</v>
      </c>
      <c r="H62" s="21">
        <v>0</v>
      </c>
      <c r="I62" s="21">
        <v>0</v>
      </c>
      <c r="J62" s="21">
        <v>0</v>
      </c>
      <c r="K62" s="21">
        <v>0</v>
      </c>
      <c r="L62" s="21">
        <v>0</v>
      </c>
      <c r="M62" s="21">
        <v>0</v>
      </c>
      <c r="N62" s="21">
        <v>0</v>
      </c>
      <c r="O62" s="21">
        <v>0</v>
      </c>
      <c r="P62" s="21">
        <v>0</v>
      </c>
      <c r="Q62" s="21">
        <v>0</v>
      </c>
      <c r="R62" s="21">
        <v>0</v>
      </c>
      <c r="S62" s="21">
        <v>0</v>
      </c>
      <c r="T62" s="21">
        <v>0</v>
      </c>
      <c r="U62" s="21">
        <v>0</v>
      </c>
      <c r="V62" s="21">
        <v>0</v>
      </c>
      <c r="W62" s="21">
        <v>0</v>
      </c>
      <c r="X62" s="21">
        <v>0</v>
      </c>
      <c r="Y62" s="21">
        <v>0</v>
      </c>
      <c r="Z62" s="21">
        <v>0</v>
      </c>
      <c r="AA62" s="21">
        <v>0</v>
      </c>
      <c r="AB62" s="21">
        <v>0</v>
      </c>
      <c r="AC62" s="21">
        <v>0</v>
      </c>
      <c r="AD62" s="21">
        <v>0</v>
      </c>
      <c r="AE62" s="21">
        <v>0</v>
      </c>
      <c r="AF62" s="21">
        <v>0</v>
      </c>
      <c r="AG62" s="21">
        <v>0</v>
      </c>
      <c r="AH62" s="21">
        <v>0</v>
      </c>
      <c r="AI62" s="21">
        <v>0</v>
      </c>
      <c r="AJ62" s="21">
        <v>0</v>
      </c>
      <c r="AK62" s="21">
        <v>0</v>
      </c>
      <c r="AL62" s="21">
        <v>0</v>
      </c>
      <c r="AM62" s="21">
        <v>0</v>
      </c>
      <c r="AN62" s="21">
        <v>0</v>
      </c>
      <c r="AO62" s="21">
        <v>0</v>
      </c>
      <c r="AP62" s="21">
        <v>0</v>
      </c>
      <c r="AQ62" s="21">
        <v>0</v>
      </c>
      <c r="AR62" s="21">
        <v>0</v>
      </c>
      <c r="AS62" s="21">
        <v>0</v>
      </c>
      <c r="AT62" s="21">
        <v>0</v>
      </c>
      <c r="AU62" s="21">
        <v>0</v>
      </c>
      <c r="AV62" s="21">
        <v>0</v>
      </c>
      <c r="AW62" s="21">
        <v>0</v>
      </c>
      <c r="AX62" s="21">
        <v>0</v>
      </c>
      <c r="AY62" s="21">
        <v>0</v>
      </c>
      <c r="AZ62" s="21">
        <v>0</v>
      </c>
      <c r="BA62" s="21">
        <v>0</v>
      </c>
      <c r="BB62" s="21">
        <v>0</v>
      </c>
      <c r="BC62" s="21">
        <v>0</v>
      </c>
      <c r="BD62" s="21">
        <v>0</v>
      </c>
      <c r="BE62" s="21">
        <v>0</v>
      </c>
      <c r="BF62" s="21">
        <v>0</v>
      </c>
      <c r="BG62" s="21">
        <v>0</v>
      </c>
      <c r="BH62" s="21">
        <v>0</v>
      </c>
      <c r="BI62" s="21">
        <v>0</v>
      </c>
      <c r="BJ62" s="21">
        <v>0</v>
      </c>
      <c r="BK62" s="21">
        <f>SUM(C62:BJ62)</f>
        <v>0</v>
      </c>
    </row>
    <row r="63" spans="1:67">
      <c r="A63" s="18"/>
      <c r="B63" s="22" t="s">
        <v>37</v>
      </c>
      <c r="C63" s="21">
        <f>C62</f>
        <v>0</v>
      </c>
      <c r="D63" s="21">
        <f t="shared" ref="D63:BJ63" si="19">D62</f>
        <v>0</v>
      </c>
      <c r="E63" s="21">
        <f t="shared" si="19"/>
        <v>0</v>
      </c>
      <c r="F63" s="21">
        <f t="shared" si="19"/>
        <v>0</v>
      </c>
      <c r="G63" s="21">
        <f t="shared" si="19"/>
        <v>0</v>
      </c>
      <c r="H63" s="21">
        <f t="shared" si="19"/>
        <v>0</v>
      </c>
      <c r="I63" s="21">
        <f t="shared" si="19"/>
        <v>0</v>
      </c>
      <c r="J63" s="21">
        <f t="shared" si="19"/>
        <v>0</v>
      </c>
      <c r="K63" s="21">
        <f t="shared" si="19"/>
        <v>0</v>
      </c>
      <c r="L63" s="21">
        <f t="shared" si="19"/>
        <v>0</v>
      </c>
      <c r="M63" s="21">
        <f t="shared" si="19"/>
        <v>0</v>
      </c>
      <c r="N63" s="21">
        <f t="shared" si="19"/>
        <v>0</v>
      </c>
      <c r="O63" s="21">
        <f t="shared" si="19"/>
        <v>0</v>
      </c>
      <c r="P63" s="21">
        <f t="shared" si="19"/>
        <v>0</v>
      </c>
      <c r="Q63" s="21">
        <f t="shared" si="19"/>
        <v>0</v>
      </c>
      <c r="R63" s="21">
        <f t="shared" si="19"/>
        <v>0</v>
      </c>
      <c r="S63" s="21">
        <f t="shared" si="19"/>
        <v>0</v>
      </c>
      <c r="T63" s="21">
        <f t="shared" si="19"/>
        <v>0</v>
      </c>
      <c r="U63" s="21">
        <f t="shared" si="19"/>
        <v>0</v>
      </c>
      <c r="V63" s="21">
        <f t="shared" si="19"/>
        <v>0</v>
      </c>
      <c r="W63" s="21">
        <f t="shared" si="19"/>
        <v>0</v>
      </c>
      <c r="X63" s="21">
        <f t="shared" si="19"/>
        <v>0</v>
      </c>
      <c r="Y63" s="21">
        <f t="shared" si="19"/>
        <v>0</v>
      </c>
      <c r="Z63" s="21">
        <f t="shared" si="19"/>
        <v>0</v>
      </c>
      <c r="AA63" s="21">
        <f t="shared" si="19"/>
        <v>0</v>
      </c>
      <c r="AB63" s="21">
        <f t="shared" si="19"/>
        <v>0</v>
      </c>
      <c r="AC63" s="21">
        <f t="shared" si="19"/>
        <v>0</v>
      </c>
      <c r="AD63" s="21">
        <f t="shared" si="19"/>
        <v>0</v>
      </c>
      <c r="AE63" s="21">
        <f t="shared" si="19"/>
        <v>0</v>
      </c>
      <c r="AF63" s="21">
        <f t="shared" si="19"/>
        <v>0</v>
      </c>
      <c r="AG63" s="21">
        <f t="shared" si="19"/>
        <v>0</v>
      </c>
      <c r="AH63" s="21">
        <f t="shared" si="19"/>
        <v>0</v>
      </c>
      <c r="AI63" s="21">
        <f t="shared" si="19"/>
        <v>0</v>
      </c>
      <c r="AJ63" s="21">
        <f t="shared" si="19"/>
        <v>0</v>
      </c>
      <c r="AK63" s="21">
        <f t="shared" si="19"/>
        <v>0</v>
      </c>
      <c r="AL63" s="21">
        <f t="shared" si="19"/>
        <v>0</v>
      </c>
      <c r="AM63" s="21">
        <f t="shared" si="19"/>
        <v>0</v>
      </c>
      <c r="AN63" s="21">
        <f t="shared" si="19"/>
        <v>0</v>
      </c>
      <c r="AO63" s="21">
        <f t="shared" si="19"/>
        <v>0</v>
      </c>
      <c r="AP63" s="21">
        <f t="shared" si="19"/>
        <v>0</v>
      </c>
      <c r="AQ63" s="21">
        <f t="shared" si="19"/>
        <v>0</v>
      </c>
      <c r="AR63" s="21">
        <f t="shared" si="19"/>
        <v>0</v>
      </c>
      <c r="AS63" s="21">
        <f t="shared" si="19"/>
        <v>0</v>
      </c>
      <c r="AT63" s="21">
        <f t="shared" si="19"/>
        <v>0</v>
      </c>
      <c r="AU63" s="21">
        <f t="shared" si="19"/>
        <v>0</v>
      </c>
      <c r="AV63" s="21">
        <f t="shared" si="19"/>
        <v>0</v>
      </c>
      <c r="AW63" s="21">
        <f t="shared" si="19"/>
        <v>0</v>
      </c>
      <c r="AX63" s="21">
        <f t="shared" si="19"/>
        <v>0</v>
      </c>
      <c r="AY63" s="21">
        <f t="shared" si="19"/>
        <v>0</v>
      </c>
      <c r="AZ63" s="21">
        <f t="shared" si="19"/>
        <v>0</v>
      </c>
      <c r="BA63" s="21">
        <f t="shared" si="19"/>
        <v>0</v>
      </c>
      <c r="BB63" s="21">
        <f t="shared" si="19"/>
        <v>0</v>
      </c>
      <c r="BC63" s="21">
        <f t="shared" si="19"/>
        <v>0</v>
      </c>
      <c r="BD63" s="21">
        <f t="shared" si="19"/>
        <v>0</v>
      </c>
      <c r="BE63" s="21">
        <f t="shared" si="19"/>
        <v>0</v>
      </c>
      <c r="BF63" s="21">
        <f t="shared" si="19"/>
        <v>0</v>
      </c>
      <c r="BG63" s="21">
        <f t="shared" si="19"/>
        <v>0</v>
      </c>
      <c r="BH63" s="21">
        <f t="shared" si="19"/>
        <v>0</v>
      </c>
      <c r="BI63" s="21">
        <f t="shared" si="19"/>
        <v>0</v>
      </c>
      <c r="BJ63" s="21">
        <f t="shared" si="19"/>
        <v>0</v>
      </c>
      <c r="BK63" s="21">
        <f>SUM(C63:BJ63)</f>
        <v>0</v>
      </c>
    </row>
    <row r="64" spans="1:67">
      <c r="A64" s="18"/>
      <c r="B64" s="35" t="s">
        <v>66</v>
      </c>
      <c r="C64" s="31">
        <f t="shared" ref="C64:AH64" si="20">C26+C36+C41+C59+C63</f>
        <v>0</v>
      </c>
      <c r="D64" s="21">
        <f t="shared" si="20"/>
        <v>4.6817939958332992</v>
      </c>
      <c r="E64" s="21">
        <f t="shared" si="20"/>
        <v>0</v>
      </c>
      <c r="F64" s="21">
        <f t="shared" si="20"/>
        <v>0</v>
      </c>
      <c r="G64" s="21">
        <f t="shared" si="20"/>
        <v>0</v>
      </c>
      <c r="H64" s="21">
        <f t="shared" si="20"/>
        <v>986.77956248686417</v>
      </c>
      <c r="I64" s="21">
        <f t="shared" si="20"/>
        <v>1748.2024886666666</v>
      </c>
      <c r="J64" s="21">
        <f t="shared" si="20"/>
        <v>1835.0539000000001</v>
      </c>
      <c r="K64" s="21">
        <f t="shared" si="20"/>
        <v>211.11089999999999</v>
      </c>
      <c r="L64" s="21">
        <f t="shared" si="20"/>
        <v>1218.4651821853663</v>
      </c>
      <c r="M64" s="21">
        <f t="shared" si="20"/>
        <v>0</v>
      </c>
      <c r="N64" s="21">
        <f t="shared" si="20"/>
        <v>9.3800000000000008E-2</v>
      </c>
      <c r="O64" s="21">
        <f t="shared" si="20"/>
        <v>0</v>
      </c>
      <c r="P64" s="21">
        <f t="shared" si="20"/>
        <v>0</v>
      </c>
      <c r="Q64" s="21">
        <f t="shared" si="20"/>
        <v>0</v>
      </c>
      <c r="R64" s="21">
        <f t="shared" si="20"/>
        <v>371.02552665096442</v>
      </c>
      <c r="S64" s="21">
        <f t="shared" si="20"/>
        <v>24.2185940012</v>
      </c>
      <c r="T64" s="21">
        <f t="shared" si="20"/>
        <v>0.85570000000000002</v>
      </c>
      <c r="U64" s="21">
        <f t="shared" si="20"/>
        <v>0</v>
      </c>
      <c r="V64" s="21">
        <f t="shared" si="20"/>
        <v>261.77095736896661</v>
      </c>
      <c r="W64" s="21">
        <f t="shared" si="20"/>
        <v>0</v>
      </c>
      <c r="X64" s="21">
        <f t="shared" si="20"/>
        <v>0</v>
      </c>
      <c r="Y64" s="21">
        <f t="shared" si="20"/>
        <v>0</v>
      </c>
      <c r="Z64" s="21">
        <f t="shared" si="20"/>
        <v>0</v>
      </c>
      <c r="AA64" s="21">
        <f t="shared" si="20"/>
        <v>0</v>
      </c>
      <c r="AB64" s="21">
        <f t="shared" si="20"/>
        <v>0</v>
      </c>
      <c r="AC64" s="21">
        <f t="shared" si="20"/>
        <v>0</v>
      </c>
      <c r="AD64" s="21">
        <f t="shared" si="20"/>
        <v>0</v>
      </c>
      <c r="AE64" s="21">
        <f t="shared" si="20"/>
        <v>0</v>
      </c>
      <c r="AF64" s="21">
        <f t="shared" si="20"/>
        <v>0</v>
      </c>
      <c r="AG64" s="21">
        <f t="shared" si="20"/>
        <v>0</v>
      </c>
      <c r="AH64" s="21">
        <f t="shared" si="20"/>
        <v>0</v>
      </c>
      <c r="AI64" s="21">
        <f t="shared" ref="AI64:BJ64" si="21">AI26+AI36+AI41+AI59+AI63</f>
        <v>0</v>
      </c>
      <c r="AJ64" s="21">
        <f t="shared" si="21"/>
        <v>0</v>
      </c>
      <c r="AK64" s="21">
        <f t="shared" si="21"/>
        <v>0</v>
      </c>
      <c r="AL64" s="21">
        <f t="shared" si="21"/>
        <v>0</v>
      </c>
      <c r="AM64" s="21">
        <f t="shared" si="21"/>
        <v>0</v>
      </c>
      <c r="AN64" s="21">
        <f t="shared" si="21"/>
        <v>0</v>
      </c>
      <c r="AO64" s="21">
        <f t="shared" si="21"/>
        <v>0</v>
      </c>
      <c r="AP64" s="21">
        <f t="shared" si="21"/>
        <v>0</v>
      </c>
      <c r="AQ64" s="21">
        <f t="shared" si="21"/>
        <v>0</v>
      </c>
      <c r="AR64" s="21">
        <f t="shared" si="21"/>
        <v>0</v>
      </c>
      <c r="AS64" s="21">
        <f t="shared" si="21"/>
        <v>0</v>
      </c>
      <c r="AT64" s="21">
        <f t="shared" si="21"/>
        <v>0</v>
      </c>
      <c r="AU64" s="21">
        <f t="shared" si="21"/>
        <v>0</v>
      </c>
      <c r="AV64" s="21">
        <f t="shared" si="21"/>
        <v>30.570114140814894</v>
      </c>
      <c r="AW64" s="21">
        <f t="shared" si="21"/>
        <v>26.913986409732505</v>
      </c>
      <c r="AX64" s="21">
        <f t="shared" si="21"/>
        <v>0</v>
      </c>
      <c r="AY64" s="21">
        <f t="shared" si="21"/>
        <v>0</v>
      </c>
      <c r="AZ64" s="21">
        <f t="shared" si="21"/>
        <v>73.011454901330382</v>
      </c>
      <c r="BA64" s="21">
        <f t="shared" si="21"/>
        <v>0</v>
      </c>
      <c r="BB64" s="21">
        <f t="shared" si="21"/>
        <v>0</v>
      </c>
      <c r="BC64" s="21">
        <f t="shared" si="21"/>
        <v>0</v>
      </c>
      <c r="BD64" s="21">
        <f t="shared" si="21"/>
        <v>0</v>
      </c>
      <c r="BE64" s="21">
        <f t="shared" si="21"/>
        <v>0</v>
      </c>
      <c r="BF64" s="21">
        <f t="shared" si="21"/>
        <v>6.592625267091301</v>
      </c>
      <c r="BG64" s="21">
        <f t="shared" si="21"/>
        <v>0.13473470423309999</v>
      </c>
      <c r="BH64" s="21">
        <f t="shared" si="21"/>
        <v>0</v>
      </c>
      <c r="BI64" s="21">
        <f t="shared" si="21"/>
        <v>0</v>
      </c>
      <c r="BJ64" s="21">
        <f t="shared" si="21"/>
        <v>2.9032834111998</v>
      </c>
      <c r="BK64" s="41">
        <f>BK26+BK36+BK41+BK59+BK63</f>
        <v>6802.3846041902643</v>
      </c>
      <c r="BN64" s="46"/>
    </row>
    <row r="65" spans="1:65">
      <c r="A65" s="18"/>
      <c r="B65" s="18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  <c r="AF65" s="34"/>
      <c r="AG65" s="34"/>
      <c r="AH65" s="34"/>
      <c r="AI65" s="34"/>
      <c r="AJ65" s="34"/>
      <c r="AK65" s="34"/>
      <c r="AL65" s="34"/>
      <c r="AM65" s="34"/>
      <c r="AN65" s="34"/>
      <c r="AO65" s="34"/>
      <c r="AP65" s="34"/>
      <c r="AQ65" s="34"/>
      <c r="AR65" s="34"/>
      <c r="AS65" s="34"/>
      <c r="AT65" s="34"/>
      <c r="AU65" s="34"/>
      <c r="AV65" s="34"/>
      <c r="AW65" s="34"/>
      <c r="AX65" s="34"/>
      <c r="AY65" s="34"/>
      <c r="AZ65" s="34"/>
      <c r="BA65" s="34"/>
      <c r="BB65" s="34"/>
      <c r="BC65" s="34"/>
      <c r="BD65" s="34"/>
      <c r="BE65" s="34"/>
      <c r="BF65" s="34"/>
      <c r="BG65" s="34"/>
      <c r="BH65" s="34"/>
      <c r="BI65" s="34"/>
      <c r="BJ65" s="34"/>
      <c r="BK65" s="69"/>
    </row>
    <row r="66" spans="1:65">
      <c r="A66" s="13" t="s">
        <v>67</v>
      </c>
      <c r="B66" s="36" t="s">
        <v>68</v>
      </c>
      <c r="C66" s="32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33"/>
      <c r="AF66" s="33"/>
      <c r="AG66" s="33"/>
      <c r="AH66" s="33"/>
      <c r="AI66" s="33"/>
      <c r="AJ66" s="33"/>
      <c r="AK66" s="33"/>
      <c r="AL66" s="33"/>
      <c r="AM66" s="33"/>
      <c r="AN66" s="33"/>
      <c r="AO66" s="33"/>
      <c r="AP66" s="33"/>
      <c r="AQ66" s="33"/>
      <c r="AR66" s="33"/>
      <c r="AS66" s="33"/>
      <c r="AT66" s="33"/>
      <c r="AU66" s="33"/>
      <c r="AV66" s="33"/>
      <c r="AW66" s="33"/>
      <c r="AX66" s="33"/>
      <c r="AY66" s="33"/>
      <c r="AZ66" s="33"/>
      <c r="BA66" s="33"/>
      <c r="BB66" s="33"/>
      <c r="BC66" s="33"/>
      <c r="BD66" s="33"/>
      <c r="BE66" s="33"/>
      <c r="BF66" s="33"/>
      <c r="BG66" s="33"/>
      <c r="BH66" s="33"/>
      <c r="BI66" s="33"/>
      <c r="BJ66" s="33"/>
      <c r="BK66" s="69"/>
    </row>
    <row r="67" spans="1:65">
      <c r="A67" s="18" t="s">
        <v>69</v>
      </c>
      <c r="B67" s="20" t="s">
        <v>43</v>
      </c>
      <c r="C67" s="21">
        <v>0</v>
      </c>
      <c r="D67" s="21">
        <v>0</v>
      </c>
      <c r="E67" s="21">
        <v>0</v>
      </c>
      <c r="F67" s="21">
        <v>0</v>
      </c>
      <c r="G67" s="21">
        <v>0</v>
      </c>
      <c r="H67" s="21">
        <v>0</v>
      </c>
      <c r="I67" s="21">
        <v>0</v>
      </c>
      <c r="J67" s="21">
        <v>0</v>
      </c>
      <c r="K67" s="21">
        <v>0</v>
      </c>
      <c r="L67" s="21">
        <v>0</v>
      </c>
      <c r="M67" s="21">
        <v>0</v>
      </c>
      <c r="N67" s="21">
        <v>0</v>
      </c>
      <c r="O67" s="21">
        <v>0</v>
      </c>
      <c r="P67" s="21">
        <v>0</v>
      </c>
      <c r="Q67" s="21">
        <v>0</v>
      </c>
      <c r="R67" s="21">
        <v>0</v>
      </c>
      <c r="S67" s="21">
        <v>0</v>
      </c>
      <c r="T67" s="21">
        <v>0</v>
      </c>
      <c r="U67" s="21">
        <v>0</v>
      </c>
      <c r="V67" s="21">
        <v>0</v>
      </c>
      <c r="W67" s="21">
        <v>0</v>
      </c>
      <c r="X67" s="21">
        <v>0</v>
      </c>
      <c r="Y67" s="21">
        <v>0</v>
      </c>
      <c r="Z67" s="21">
        <v>0</v>
      </c>
      <c r="AA67" s="21">
        <v>0</v>
      </c>
      <c r="AB67" s="21">
        <v>0</v>
      </c>
      <c r="AC67" s="21">
        <v>0</v>
      </c>
      <c r="AD67" s="21">
        <v>0</v>
      </c>
      <c r="AE67" s="21">
        <v>0</v>
      </c>
      <c r="AF67" s="21">
        <v>0</v>
      </c>
      <c r="AG67" s="21">
        <v>0</v>
      </c>
      <c r="AH67" s="21">
        <v>0</v>
      </c>
      <c r="AI67" s="21">
        <v>0</v>
      </c>
      <c r="AJ67" s="21">
        <v>0</v>
      </c>
      <c r="AK67" s="21">
        <v>0</v>
      </c>
      <c r="AL67" s="21">
        <v>0</v>
      </c>
      <c r="AM67" s="21">
        <v>0</v>
      </c>
      <c r="AN67" s="21">
        <v>0</v>
      </c>
      <c r="AO67" s="21">
        <v>0</v>
      </c>
      <c r="AP67" s="21">
        <v>0</v>
      </c>
      <c r="AQ67" s="21">
        <v>0</v>
      </c>
      <c r="AR67" s="21">
        <v>0</v>
      </c>
      <c r="AS67" s="21">
        <v>0</v>
      </c>
      <c r="AT67" s="21">
        <v>0</v>
      </c>
      <c r="AU67" s="21">
        <v>0</v>
      </c>
      <c r="AV67" s="21">
        <v>0</v>
      </c>
      <c r="AW67" s="21">
        <v>0</v>
      </c>
      <c r="AX67" s="21">
        <v>0</v>
      </c>
      <c r="AY67" s="21">
        <v>0</v>
      </c>
      <c r="AZ67" s="21">
        <v>0</v>
      </c>
      <c r="BA67" s="21">
        <v>0</v>
      </c>
      <c r="BB67" s="21">
        <v>0</v>
      </c>
      <c r="BC67" s="21">
        <v>0</v>
      </c>
      <c r="BD67" s="21">
        <v>0</v>
      </c>
      <c r="BE67" s="21">
        <v>0</v>
      </c>
      <c r="BF67" s="21">
        <v>0</v>
      </c>
      <c r="BG67" s="21">
        <v>0</v>
      </c>
      <c r="BH67" s="21">
        <v>0</v>
      </c>
      <c r="BI67" s="21">
        <v>0</v>
      </c>
      <c r="BJ67" s="21">
        <v>0</v>
      </c>
      <c r="BK67" s="21">
        <f>+SUM(C67:BJ67)</f>
        <v>0</v>
      </c>
    </row>
    <row r="68" spans="1:65">
      <c r="A68" s="18"/>
      <c r="B68" s="22" t="s">
        <v>37</v>
      </c>
      <c r="C68" s="21">
        <f>C67</f>
        <v>0</v>
      </c>
      <c r="D68" s="21">
        <f t="shared" ref="D68:BJ68" si="22">D67</f>
        <v>0</v>
      </c>
      <c r="E68" s="21">
        <f t="shared" si="22"/>
        <v>0</v>
      </c>
      <c r="F68" s="21">
        <f t="shared" si="22"/>
        <v>0</v>
      </c>
      <c r="G68" s="21">
        <f t="shared" si="22"/>
        <v>0</v>
      </c>
      <c r="H68" s="21">
        <f t="shared" si="22"/>
        <v>0</v>
      </c>
      <c r="I68" s="21">
        <f t="shared" si="22"/>
        <v>0</v>
      </c>
      <c r="J68" s="21">
        <f t="shared" si="22"/>
        <v>0</v>
      </c>
      <c r="K68" s="21">
        <f t="shared" si="22"/>
        <v>0</v>
      </c>
      <c r="L68" s="21">
        <f t="shared" si="22"/>
        <v>0</v>
      </c>
      <c r="M68" s="21">
        <f t="shared" si="22"/>
        <v>0</v>
      </c>
      <c r="N68" s="21">
        <f t="shared" si="22"/>
        <v>0</v>
      </c>
      <c r="O68" s="21">
        <f t="shared" si="22"/>
        <v>0</v>
      </c>
      <c r="P68" s="21">
        <f t="shared" si="22"/>
        <v>0</v>
      </c>
      <c r="Q68" s="21">
        <f t="shared" si="22"/>
        <v>0</v>
      </c>
      <c r="R68" s="21">
        <f t="shared" si="22"/>
        <v>0</v>
      </c>
      <c r="S68" s="21">
        <f t="shared" si="22"/>
        <v>0</v>
      </c>
      <c r="T68" s="21">
        <f t="shared" si="22"/>
        <v>0</v>
      </c>
      <c r="U68" s="21">
        <f t="shared" si="22"/>
        <v>0</v>
      </c>
      <c r="V68" s="21">
        <f t="shared" si="22"/>
        <v>0</v>
      </c>
      <c r="W68" s="21">
        <f t="shared" si="22"/>
        <v>0</v>
      </c>
      <c r="X68" s="21">
        <f t="shared" si="22"/>
        <v>0</v>
      </c>
      <c r="Y68" s="21">
        <f t="shared" si="22"/>
        <v>0</v>
      </c>
      <c r="Z68" s="21">
        <f t="shared" si="22"/>
        <v>0</v>
      </c>
      <c r="AA68" s="21">
        <f t="shared" si="22"/>
        <v>0</v>
      </c>
      <c r="AB68" s="21">
        <f t="shared" si="22"/>
        <v>0</v>
      </c>
      <c r="AC68" s="21">
        <f t="shared" si="22"/>
        <v>0</v>
      </c>
      <c r="AD68" s="21">
        <f t="shared" si="22"/>
        <v>0</v>
      </c>
      <c r="AE68" s="21">
        <f t="shared" si="22"/>
        <v>0</v>
      </c>
      <c r="AF68" s="21">
        <f t="shared" si="22"/>
        <v>0</v>
      </c>
      <c r="AG68" s="21">
        <f t="shared" si="22"/>
        <v>0</v>
      </c>
      <c r="AH68" s="21">
        <f t="shared" si="22"/>
        <v>0</v>
      </c>
      <c r="AI68" s="21">
        <f t="shared" si="22"/>
        <v>0</v>
      </c>
      <c r="AJ68" s="21">
        <f t="shared" si="22"/>
        <v>0</v>
      </c>
      <c r="AK68" s="21">
        <f t="shared" si="22"/>
        <v>0</v>
      </c>
      <c r="AL68" s="21">
        <f t="shared" si="22"/>
        <v>0</v>
      </c>
      <c r="AM68" s="21">
        <f t="shared" si="22"/>
        <v>0</v>
      </c>
      <c r="AN68" s="21">
        <f t="shared" si="22"/>
        <v>0</v>
      </c>
      <c r="AO68" s="21">
        <f t="shared" si="22"/>
        <v>0</v>
      </c>
      <c r="AP68" s="21">
        <f t="shared" si="22"/>
        <v>0</v>
      </c>
      <c r="AQ68" s="21">
        <f t="shared" si="22"/>
        <v>0</v>
      </c>
      <c r="AR68" s="21">
        <f t="shared" si="22"/>
        <v>0</v>
      </c>
      <c r="AS68" s="21">
        <f t="shared" si="22"/>
        <v>0</v>
      </c>
      <c r="AT68" s="21">
        <f t="shared" si="22"/>
        <v>0</v>
      </c>
      <c r="AU68" s="21">
        <f t="shared" si="22"/>
        <v>0</v>
      </c>
      <c r="AV68" s="21">
        <f t="shared" si="22"/>
        <v>0</v>
      </c>
      <c r="AW68" s="21">
        <f t="shared" si="22"/>
        <v>0</v>
      </c>
      <c r="AX68" s="21">
        <f t="shared" si="22"/>
        <v>0</v>
      </c>
      <c r="AY68" s="21">
        <f t="shared" si="22"/>
        <v>0</v>
      </c>
      <c r="AZ68" s="21">
        <f t="shared" si="22"/>
        <v>0</v>
      </c>
      <c r="BA68" s="21">
        <f t="shared" si="22"/>
        <v>0</v>
      </c>
      <c r="BB68" s="21">
        <f t="shared" si="22"/>
        <v>0</v>
      </c>
      <c r="BC68" s="21">
        <f t="shared" si="22"/>
        <v>0</v>
      </c>
      <c r="BD68" s="21">
        <f t="shared" si="22"/>
        <v>0</v>
      </c>
      <c r="BE68" s="21">
        <f t="shared" si="22"/>
        <v>0</v>
      </c>
      <c r="BF68" s="21">
        <f t="shared" si="22"/>
        <v>0</v>
      </c>
      <c r="BG68" s="21">
        <f t="shared" si="22"/>
        <v>0</v>
      </c>
      <c r="BH68" s="21">
        <f t="shared" si="22"/>
        <v>0</v>
      </c>
      <c r="BI68" s="21">
        <f t="shared" si="22"/>
        <v>0</v>
      </c>
      <c r="BJ68" s="21">
        <f t="shared" si="22"/>
        <v>0</v>
      </c>
      <c r="BK68" s="21">
        <f>+SUM(C68:BJ68)</f>
        <v>0</v>
      </c>
    </row>
    <row r="69" spans="1:65">
      <c r="A69" s="18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8"/>
      <c r="BK69" s="18"/>
    </row>
    <row r="70" spans="1:65">
      <c r="A70" s="18"/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8"/>
      <c r="BK70" s="18"/>
    </row>
    <row r="72" spans="1:65">
      <c r="BK72" s="50"/>
    </row>
    <row r="73" spans="1:65" s="40" customFormat="1">
      <c r="A73" s="37" t="s">
        <v>95</v>
      </c>
      <c r="B73" s="38"/>
      <c r="C73" s="38"/>
      <c r="D73" s="38"/>
      <c r="E73" s="38"/>
      <c r="F73" s="38"/>
      <c r="G73" s="38"/>
      <c r="H73" s="38"/>
      <c r="I73" s="38"/>
      <c r="J73" s="38"/>
      <c r="K73" s="39" t="s">
        <v>96</v>
      </c>
      <c r="L73" s="38"/>
      <c r="M73" s="38"/>
      <c r="N73" s="38"/>
      <c r="O73" s="38"/>
      <c r="P73" s="38"/>
      <c r="BM73" s="60"/>
    </row>
    <row r="74" spans="1:65">
      <c r="A74" s="37" t="s">
        <v>97</v>
      </c>
      <c r="B74" s="38"/>
      <c r="C74" s="38"/>
      <c r="D74" s="38"/>
      <c r="E74" s="38"/>
      <c r="F74" s="38"/>
      <c r="G74" s="38"/>
      <c r="H74" s="38"/>
      <c r="I74" s="38"/>
      <c r="J74" s="38"/>
      <c r="K74" s="37" t="s">
        <v>98</v>
      </c>
      <c r="L74" s="38"/>
      <c r="M74" s="38"/>
      <c r="N74" s="38"/>
      <c r="O74" s="38"/>
      <c r="P74" s="38"/>
      <c r="BK74" s="50"/>
    </row>
    <row r="75" spans="1:65">
      <c r="A75" s="38"/>
      <c r="B75" s="38"/>
      <c r="C75" s="38"/>
      <c r="D75" s="38"/>
      <c r="E75" s="38"/>
      <c r="F75" s="38"/>
      <c r="G75" s="38"/>
      <c r="H75" s="38"/>
      <c r="I75" s="38"/>
      <c r="J75" s="38"/>
      <c r="K75" s="37" t="s">
        <v>99</v>
      </c>
      <c r="L75" s="38"/>
      <c r="M75" s="38"/>
      <c r="N75" s="38"/>
      <c r="O75" s="38"/>
      <c r="P75" s="38"/>
    </row>
    <row r="76" spans="1:65">
      <c r="A76" s="37" t="s">
        <v>100</v>
      </c>
      <c r="B76" s="38"/>
      <c r="C76" s="38"/>
      <c r="D76" s="38"/>
      <c r="E76" s="38"/>
      <c r="F76" s="38"/>
      <c r="G76" s="38"/>
      <c r="H76" s="38"/>
      <c r="I76" s="38"/>
      <c r="J76" s="38"/>
      <c r="K76" s="37" t="s">
        <v>101</v>
      </c>
      <c r="L76" s="38"/>
      <c r="M76" s="38"/>
      <c r="N76" s="38"/>
      <c r="O76" s="38"/>
      <c r="P76" s="38"/>
    </row>
    <row r="77" spans="1:65">
      <c r="A77" s="37" t="s">
        <v>102</v>
      </c>
      <c r="B77" s="38"/>
      <c r="C77" s="38"/>
      <c r="D77" s="38"/>
      <c r="E77" s="38"/>
      <c r="F77" s="38"/>
      <c r="G77" s="38"/>
      <c r="H77" s="38"/>
      <c r="I77" s="38"/>
      <c r="J77" s="38"/>
      <c r="K77" s="37" t="s">
        <v>103</v>
      </c>
      <c r="L77" s="38"/>
      <c r="M77" s="38"/>
      <c r="N77" s="38"/>
      <c r="O77" s="38"/>
      <c r="P77" s="38"/>
    </row>
    <row r="78" spans="1:65">
      <c r="A78" s="37"/>
      <c r="B78" s="38"/>
      <c r="C78" s="38"/>
      <c r="D78" s="38"/>
      <c r="E78" s="38"/>
      <c r="F78" s="38"/>
      <c r="G78" s="38"/>
      <c r="H78" s="38"/>
      <c r="I78" s="38"/>
      <c r="J78" s="38"/>
      <c r="K78" s="37" t="s">
        <v>104</v>
      </c>
      <c r="L78" s="38"/>
      <c r="M78" s="38"/>
      <c r="N78" s="38"/>
      <c r="O78" s="38"/>
      <c r="P78" s="38"/>
    </row>
    <row r="79" spans="1:65">
      <c r="A79" s="38"/>
      <c r="B79" s="38"/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</row>
    <row r="81" spans="4:63">
      <c r="BK81" s="60"/>
    </row>
    <row r="82" spans="4:63">
      <c r="BK82" s="60"/>
    </row>
    <row r="90" spans="4:63">
      <c r="D90" s="47"/>
    </row>
  </sheetData>
  <mergeCells count="25">
    <mergeCell ref="AG5:AK5"/>
    <mergeCell ref="R5:V5"/>
    <mergeCell ref="AG4:AP4"/>
    <mergeCell ref="BK2:BK6"/>
    <mergeCell ref="BA5:BE5"/>
    <mergeCell ref="AQ4:AZ4"/>
    <mergeCell ref="BA4:BJ4"/>
    <mergeCell ref="AQ5:AU5"/>
    <mergeCell ref="AV5:AZ5"/>
    <mergeCell ref="A2:A6"/>
    <mergeCell ref="B2:B6"/>
    <mergeCell ref="C2:BJ2"/>
    <mergeCell ref="AB5:AF5"/>
    <mergeCell ref="W4:AF4"/>
    <mergeCell ref="C5:G5"/>
    <mergeCell ref="M5:Q5"/>
    <mergeCell ref="M4:V4"/>
    <mergeCell ref="BF5:BJ5"/>
    <mergeCell ref="W5:AA5"/>
    <mergeCell ref="AL5:AP5"/>
    <mergeCell ref="C3:V3"/>
    <mergeCell ref="W3:AP3"/>
    <mergeCell ref="AQ3:BJ3"/>
    <mergeCell ref="C4:L4"/>
    <mergeCell ref="H5:L5"/>
  </mergeCells>
  <phoneticPr fontId="5" type="noConversion"/>
  <pageMargins left="0.7" right="0.7" top="0.75" bottom="0.75" header="0.3" footer="0.3"/>
  <pageSetup paperSize="9" orientation="portrait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L49"/>
  <sheetViews>
    <sheetView showGridLines="0" topLeftCell="A2" zoomScaleNormal="100" workbookViewId="0">
      <selection activeCell="D5" sqref="D5"/>
    </sheetView>
  </sheetViews>
  <sheetFormatPr defaultRowHeight="12.75"/>
  <cols>
    <col min="1" max="1" width="2.28515625" style="1" customWidth="1"/>
    <col min="2" max="2" width="5.85546875" style="1" customWidth="1"/>
    <col min="3" max="3" width="25.28515625" style="1" customWidth="1"/>
    <col min="4" max="4" width="8.140625" style="1" customWidth="1"/>
    <col min="5" max="5" width="12" style="52" customWidth="1"/>
    <col min="6" max="6" width="16.42578125" style="1" customWidth="1"/>
    <col min="7" max="7" width="17.28515625" style="1" customWidth="1"/>
    <col min="8" max="8" width="18" style="1" customWidth="1"/>
    <col min="9" max="10" width="12" style="1" customWidth="1"/>
    <col min="11" max="11" width="11" style="1" bestFit="1" customWidth="1"/>
    <col min="12" max="12" width="13.85546875" style="1" customWidth="1"/>
    <col min="13" max="16384" width="9.140625" style="1"/>
  </cols>
  <sheetData>
    <row r="2" spans="2:12" ht="15">
      <c r="B2" s="79" t="s">
        <v>123</v>
      </c>
      <c r="C2" s="80"/>
      <c r="D2" s="80"/>
      <c r="E2" s="80"/>
      <c r="F2" s="80"/>
      <c r="G2" s="80"/>
      <c r="H2" s="80"/>
      <c r="I2" s="80"/>
      <c r="J2" s="80"/>
      <c r="K2" s="80"/>
      <c r="L2" s="81"/>
    </row>
    <row r="3" spans="2:12">
      <c r="B3" s="82" t="s">
        <v>109</v>
      </c>
      <c r="C3" s="83"/>
      <c r="D3" s="83"/>
      <c r="E3" s="83"/>
      <c r="F3" s="83"/>
      <c r="G3" s="83"/>
      <c r="H3" s="83"/>
      <c r="I3" s="83"/>
      <c r="J3" s="83"/>
      <c r="K3" s="83"/>
      <c r="L3" s="84"/>
    </row>
    <row r="4" spans="2:12" ht="38.25">
      <c r="B4" s="2" t="s">
        <v>28</v>
      </c>
      <c r="C4" s="3" t="s">
        <v>70</v>
      </c>
      <c r="D4" s="3" t="s">
        <v>71</v>
      </c>
      <c r="E4" s="3" t="s">
        <v>72</v>
      </c>
      <c r="F4" s="3" t="s">
        <v>53</v>
      </c>
      <c r="G4" s="3" t="s">
        <v>57</v>
      </c>
      <c r="H4" s="3" t="s">
        <v>65</v>
      </c>
      <c r="I4" s="3" t="s">
        <v>73</v>
      </c>
      <c r="J4" s="3" t="s">
        <v>74</v>
      </c>
      <c r="K4" s="3" t="s">
        <v>75</v>
      </c>
      <c r="L4" s="3" t="s">
        <v>76</v>
      </c>
    </row>
    <row r="5" spans="2:12">
      <c r="B5" s="4">
        <v>1</v>
      </c>
      <c r="C5" s="5" t="s">
        <v>77</v>
      </c>
      <c r="D5" s="6">
        <v>0</v>
      </c>
      <c r="E5" s="6">
        <v>0</v>
      </c>
      <c r="F5" s="6">
        <v>0</v>
      </c>
      <c r="G5" s="6">
        <v>0</v>
      </c>
      <c r="H5" s="6">
        <v>0</v>
      </c>
      <c r="I5" s="45">
        <v>0</v>
      </c>
      <c r="J5" s="45">
        <v>0</v>
      </c>
      <c r="K5" s="7">
        <f>SUM(D5:J5)</f>
        <v>0</v>
      </c>
      <c r="L5" s="6">
        <v>0</v>
      </c>
    </row>
    <row r="6" spans="2:12">
      <c r="B6" s="4">
        <v>2</v>
      </c>
      <c r="C6" s="8" t="s">
        <v>0</v>
      </c>
      <c r="D6" s="6">
        <v>0</v>
      </c>
      <c r="E6" s="6">
        <v>0</v>
      </c>
      <c r="F6" s="6">
        <v>0.19089802686599999</v>
      </c>
      <c r="G6" s="6">
        <v>0</v>
      </c>
      <c r="H6" s="6">
        <v>0</v>
      </c>
      <c r="I6" s="45">
        <v>17.1738</v>
      </c>
      <c r="J6" s="45">
        <v>7.8773000000000009</v>
      </c>
      <c r="K6" s="7">
        <f t="shared" ref="K6:K41" si="0">SUM(D6:J6)</f>
        <v>25.241998026866003</v>
      </c>
      <c r="L6" s="6">
        <v>0</v>
      </c>
    </row>
    <row r="7" spans="2:12">
      <c r="B7" s="4">
        <v>3</v>
      </c>
      <c r="C7" s="5" t="s">
        <v>78</v>
      </c>
      <c r="D7" s="6">
        <v>0</v>
      </c>
      <c r="E7" s="6">
        <v>0</v>
      </c>
      <c r="F7" s="6">
        <v>0</v>
      </c>
      <c r="G7" s="6">
        <v>0</v>
      </c>
      <c r="H7" s="6">
        <v>0</v>
      </c>
      <c r="I7" s="45">
        <v>5.45E-2</v>
      </c>
      <c r="J7" s="45">
        <v>0.41569999999999996</v>
      </c>
      <c r="K7" s="7">
        <f t="shared" si="0"/>
        <v>0.47019999999999995</v>
      </c>
      <c r="L7" s="6">
        <v>0</v>
      </c>
    </row>
    <row r="8" spans="2:12">
      <c r="B8" s="4">
        <v>4</v>
      </c>
      <c r="C8" s="8" t="s">
        <v>9</v>
      </c>
      <c r="D8" s="6">
        <v>0</v>
      </c>
      <c r="E8" s="6">
        <v>0</v>
      </c>
      <c r="F8" s="6">
        <v>2.3683651665999997E-3</v>
      </c>
      <c r="G8" s="6">
        <v>0</v>
      </c>
      <c r="H8" s="6">
        <v>0</v>
      </c>
      <c r="I8" s="45">
        <v>4.9832999999999998</v>
      </c>
      <c r="J8" s="45">
        <v>1.5549999999999999</v>
      </c>
      <c r="K8" s="7">
        <f t="shared" si="0"/>
        <v>6.5406683651665993</v>
      </c>
      <c r="L8" s="6">
        <v>0</v>
      </c>
    </row>
    <row r="9" spans="2:12">
      <c r="B9" s="4">
        <v>5</v>
      </c>
      <c r="C9" s="8" t="s">
        <v>79</v>
      </c>
      <c r="D9" s="6">
        <v>0</v>
      </c>
      <c r="E9" s="6">
        <v>0</v>
      </c>
      <c r="F9" s="6">
        <v>5.6682164866400007E-2</v>
      </c>
      <c r="G9" s="6">
        <v>0</v>
      </c>
      <c r="H9" s="6">
        <v>0</v>
      </c>
      <c r="I9" s="45">
        <v>12.174200000000001</v>
      </c>
      <c r="J9" s="45">
        <v>13.569700000000001</v>
      </c>
      <c r="K9" s="7">
        <f t="shared" si="0"/>
        <v>25.800582164866402</v>
      </c>
      <c r="L9" s="6">
        <v>0</v>
      </c>
    </row>
    <row r="10" spans="2:12">
      <c r="B10" s="4">
        <v>6</v>
      </c>
      <c r="C10" s="8" t="s">
        <v>16</v>
      </c>
      <c r="D10" s="6">
        <v>0</v>
      </c>
      <c r="E10" s="6">
        <v>0</v>
      </c>
      <c r="F10" s="6">
        <v>0.21847754336649999</v>
      </c>
      <c r="G10" s="6">
        <v>0</v>
      </c>
      <c r="H10" s="6">
        <v>0</v>
      </c>
      <c r="I10" s="45">
        <v>5.0987999999999998</v>
      </c>
      <c r="J10" s="45">
        <v>12.041399999999998</v>
      </c>
      <c r="K10" s="7">
        <f t="shared" si="0"/>
        <v>17.358677543366497</v>
      </c>
      <c r="L10" s="6">
        <v>0</v>
      </c>
    </row>
    <row r="11" spans="2:12">
      <c r="B11" s="4">
        <v>7</v>
      </c>
      <c r="C11" s="8" t="s">
        <v>80</v>
      </c>
      <c r="D11" s="6">
        <v>0</v>
      </c>
      <c r="E11" s="6">
        <v>0</v>
      </c>
      <c r="F11" s="6">
        <v>0.24825413999979998</v>
      </c>
      <c r="G11" s="6">
        <v>0</v>
      </c>
      <c r="H11" s="6">
        <v>0</v>
      </c>
      <c r="I11" s="45">
        <v>0</v>
      </c>
      <c r="J11" s="45">
        <v>0</v>
      </c>
      <c r="K11" s="7">
        <f t="shared" si="0"/>
        <v>0.24825413999979998</v>
      </c>
      <c r="L11" s="6">
        <v>0</v>
      </c>
    </row>
    <row r="12" spans="2:12">
      <c r="B12" s="4">
        <v>8</v>
      </c>
      <c r="C12" s="5" t="s">
        <v>81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  <c r="I12" s="45">
        <v>0</v>
      </c>
      <c r="J12" s="45">
        <v>0</v>
      </c>
      <c r="K12" s="7">
        <f t="shared" si="0"/>
        <v>0</v>
      </c>
      <c r="L12" s="6">
        <v>0</v>
      </c>
    </row>
    <row r="13" spans="2:12">
      <c r="B13" s="4">
        <v>9</v>
      </c>
      <c r="C13" s="5" t="s">
        <v>82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45">
        <v>0</v>
      </c>
      <c r="J13" s="45">
        <v>0</v>
      </c>
      <c r="K13" s="7">
        <f t="shared" si="0"/>
        <v>0</v>
      </c>
      <c r="L13" s="6">
        <v>0</v>
      </c>
    </row>
    <row r="14" spans="2:12">
      <c r="B14" s="4">
        <v>10</v>
      </c>
      <c r="C14" s="8" t="s">
        <v>19</v>
      </c>
      <c r="D14" s="6">
        <v>0</v>
      </c>
      <c r="E14" s="6">
        <v>0</v>
      </c>
      <c r="F14" s="6">
        <v>0.10573497596639998</v>
      </c>
      <c r="G14" s="6">
        <v>0</v>
      </c>
      <c r="H14" s="6">
        <v>0</v>
      </c>
      <c r="I14" s="45">
        <v>6.0675000000000008</v>
      </c>
      <c r="J14" s="45">
        <v>4.3509999999999991</v>
      </c>
      <c r="K14" s="7">
        <f t="shared" si="0"/>
        <v>10.524234975966401</v>
      </c>
      <c r="L14" s="6">
        <v>0</v>
      </c>
    </row>
    <row r="15" spans="2:12">
      <c r="B15" s="4">
        <v>11</v>
      </c>
      <c r="C15" s="8" t="s">
        <v>6</v>
      </c>
      <c r="D15" s="6">
        <v>0</v>
      </c>
      <c r="E15" s="6">
        <v>0</v>
      </c>
      <c r="F15" s="6">
        <v>4.1756738936305</v>
      </c>
      <c r="G15" s="6">
        <v>0</v>
      </c>
      <c r="H15" s="6">
        <v>0</v>
      </c>
      <c r="I15" s="45">
        <v>119.63160000000002</v>
      </c>
      <c r="J15" s="45">
        <v>100.28649999999999</v>
      </c>
      <c r="K15" s="7">
        <f t="shared" si="0"/>
        <v>224.0937738936305</v>
      </c>
      <c r="L15" s="6">
        <v>0</v>
      </c>
    </row>
    <row r="16" spans="2:12">
      <c r="B16" s="4">
        <v>12</v>
      </c>
      <c r="C16" s="8" t="s">
        <v>17</v>
      </c>
      <c r="D16" s="6">
        <v>0</v>
      </c>
      <c r="E16" s="6">
        <v>0</v>
      </c>
      <c r="F16" s="6">
        <v>1.1015352722989999</v>
      </c>
      <c r="G16" s="6">
        <v>0</v>
      </c>
      <c r="H16" s="6">
        <v>0</v>
      </c>
      <c r="I16" s="45">
        <v>27.739799999999999</v>
      </c>
      <c r="J16" s="45">
        <v>61.961200000000005</v>
      </c>
      <c r="K16" s="7">
        <f t="shared" si="0"/>
        <v>90.802535272298996</v>
      </c>
      <c r="L16" s="6">
        <v>0</v>
      </c>
    </row>
    <row r="17" spans="2:12">
      <c r="B17" s="4">
        <v>13</v>
      </c>
      <c r="C17" s="8" t="s">
        <v>83</v>
      </c>
      <c r="D17" s="6">
        <v>0</v>
      </c>
      <c r="E17" s="6">
        <v>0</v>
      </c>
      <c r="F17" s="6">
        <v>2.9713317433200003E-2</v>
      </c>
      <c r="G17" s="6">
        <v>0</v>
      </c>
      <c r="H17" s="6">
        <v>0</v>
      </c>
      <c r="I17" s="45">
        <v>0.97299999999999998</v>
      </c>
      <c r="J17" s="45">
        <v>0.47670000000000001</v>
      </c>
      <c r="K17" s="7">
        <f t="shared" si="0"/>
        <v>1.4794133174331998</v>
      </c>
      <c r="L17" s="6">
        <v>0</v>
      </c>
    </row>
    <row r="18" spans="2:12">
      <c r="B18" s="4">
        <v>14</v>
      </c>
      <c r="C18" s="8" t="s">
        <v>10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45">
        <v>3.5392000000000001</v>
      </c>
      <c r="J18" s="45">
        <v>0.46150000000000002</v>
      </c>
      <c r="K18" s="7">
        <f t="shared" si="0"/>
        <v>4.0007000000000001</v>
      </c>
      <c r="L18" s="6">
        <v>0</v>
      </c>
    </row>
    <row r="19" spans="2:12">
      <c r="B19" s="4">
        <v>15</v>
      </c>
      <c r="C19" s="8" t="s">
        <v>12</v>
      </c>
      <c r="D19" s="6">
        <v>0</v>
      </c>
      <c r="E19" s="6">
        <v>0</v>
      </c>
      <c r="F19" s="6">
        <v>0.13321763223300001</v>
      </c>
      <c r="G19" s="6">
        <v>0</v>
      </c>
      <c r="H19" s="6">
        <v>0</v>
      </c>
      <c r="I19" s="45">
        <v>0</v>
      </c>
      <c r="J19" s="45">
        <v>0</v>
      </c>
      <c r="K19" s="7">
        <f t="shared" si="0"/>
        <v>0.13321763223300001</v>
      </c>
      <c r="L19" s="6">
        <v>0</v>
      </c>
    </row>
    <row r="20" spans="2:12">
      <c r="B20" s="4">
        <v>16</v>
      </c>
      <c r="C20" s="8" t="s">
        <v>7</v>
      </c>
      <c r="D20" s="6">
        <v>0</v>
      </c>
      <c r="E20" s="6">
        <v>0</v>
      </c>
      <c r="F20" s="6">
        <v>19.500703870895794</v>
      </c>
      <c r="G20" s="6">
        <v>0</v>
      </c>
      <c r="H20" s="6">
        <v>0</v>
      </c>
      <c r="I20" s="45">
        <v>131.92559999999997</v>
      </c>
      <c r="J20" s="45">
        <v>227.36709999999999</v>
      </c>
      <c r="K20" s="7">
        <f t="shared" si="0"/>
        <v>378.79340387089576</v>
      </c>
      <c r="L20" s="6">
        <v>0</v>
      </c>
    </row>
    <row r="21" spans="2:12">
      <c r="B21" s="4">
        <v>17</v>
      </c>
      <c r="C21" s="8" t="s">
        <v>84</v>
      </c>
      <c r="D21" s="6">
        <v>0</v>
      </c>
      <c r="E21" s="6">
        <v>0</v>
      </c>
      <c r="F21" s="6">
        <v>0.89020917109899989</v>
      </c>
      <c r="G21" s="6">
        <v>0</v>
      </c>
      <c r="H21" s="6">
        <v>0</v>
      </c>
      <c r="I21" s="45">
        <v>35.709999999999994</v>
      </c>
      <c r="J21" s="45">
        <v>21.533000000000001</v>
      </c>
      <c r="K21" s="7">
        <f t="shared" si="0"/>
        <v>58.133209171098997</v>
      </c>
      <c r="L21" s="6">
        <v>0</v>
      </c>
    </row>
    <row r="22" spans="2:12">
      <c r="B22" s="4">
        <v>18</v>
      </c>
      <c r="C22" s="5" t="s">
        <v>85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45">
        <v>0</v>
      </c>
      <c r="J22" s="45">
        <v>0</v>
      </c>
      <c r="K22" s="7">
        <f t="shared" si="0"/>
        <v>0</v>
      </c>
      <c r="L22" s="6">
        <v>0</v>
      </c>
    </row>
    <row r="23" spans="2:12">
      <c r="B23" s="4">
        <v>19</v>
      </c>
      <c r="C23" s="8" t="s">
        <v>18</v>
      </c>
      <c r="D23" s="6">
        <v>0</v>
      </c>
      <c r="E23" s="6">
        <v>0</v>
      </c>
      <c r="F23" s="6">
        <v>0.44187945739919998</v>
      </c>
      <c r="G23" s="6">
        <v>0</v>
      </c>
      <c r="H23" s="6">
        <v>0</v>
      </c>
      <c r="I23" s="45">
        <v>18.808700000000002</v>
      </c>
      <c r="J23" s="45">
        <v>12.519899999999998</v>
      </c>
      <c r="K23" s="7">
        <f t="shared" si="0"/>
        <v>31.770479457399198</v>
      </c>
      <c r="L23" s="6">
        <v>0</v>
      </c>
    </row>
    <row r="24" spans="2:12">
      <c r="B24" s="4">
        <v>20</v>
      </c>
      <c r="C24" s="8" t="s">
        <v>5</v>
      </c>
      <c r="D24" s="6">
        <v>0</v>
      </c>
      <c r="E24" s="6">
        <v>0</v>
      </c>
      <c r="F24" s="6">
        <v>83.633349089953711</v>
      </c>
      <c r="G24" s="6">
        <v>0</v>
      </c>
      <c r="H24" s="6">
        <v>0</v>
      </c>
      <c r="I24" s="45">
        <v>722.87290000000007</v>
      </c>
      <c r="J24" s="45">
        <v>3942.7487000000006</v>
      </c>
      <c r="K24" s="7">
        <f t="shared" si="0"/>
        <v>4749.2549490899546</v>
      </c>
      <c r="L24" s="6">
        <v>0</v>
      </c>
    </row>
    <row r="25" spans="2:12">
      <c r="B25" s="4">
        <v>21</v>
      </c>
      <c r="C25" s="5" t="s">
        <v>86</v>
      </c>
      <c r="D25" s="6">
        <v>0</v>
      </c>
      <c r="E25" s="6">
        <v>0</v>
      </c>
      <c r="F25" s="6">
        <v>8.2392300666E-3</v>
      </c>
      <c r="G25" s="6">
        <v>0</v>
      </c>
      <c r="H25" s="6">
        <v>0</v>
      </c>
      <c r="I25" s="45">
        <v>5.0000000000000001E-3</v>
      </c>
      <c r="J25" s="45">
        <v>2.6000000000000002E-2</v>
      </c>
      <c r="K25" s="7">
        <f t="shared" si="0"/>
        <v>3.9239230066600003E-2</v>
      </c>
      <c r="L25" s="6">
        <v>0</v>
      </c>
    </row>
    <row r="26" spans="2:12">
      <c r="B26" s="4">
        <v>22</v>
      </c>
      <c r="C26" s="8" t="s">
        <v>87</v>
      </c>
      <c r="D26" s="6">
        <v>0</v>
      </c>
      <c r="E26" s="6">
        <v>0</v>
      </c>
      <c r="F26" s="6">
        <v>0</v>
      </c>
      <c r="G26" s="6">
        <v>0</v>
      </c>
      <c r="H26" s="6">
        <v>0</v>
      </c>
      <c r="I26" s="45">
        <v>0.19419999999999998</v>
      </c>
      <c r="J26" s="45">
        <v>0.37080000000000002</v>
      </c>
      <c r="K26" s="7">
        <f t="shared" si="0"/>
        <v>0.56499999999999995</v>
      </c>
      <c r="L26" s="6">
        <v>0</v>
      </c>
    </row>
    <row r="27" spans="2:12">
      <c r="B27" s="4">
        <v>23</v>
      </c>
      <c r="C27" s="5" t="s">
        <v>88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45">
        <v>3.2000000000000002E-3</v>
      </c>
      <c r="J27" s="45">
        <v>8.0000000000000004E-4</v>
      </c>
      <c r="K27" s="7">
        <f t="shared" si="0"/>
        <v>4.0000000000000001E-3</v>
      </c>
      <c r="L27" s="6">
        <v>0</v>
      </c>
    </row>
    <row r="28" spans="2:12">
      <c r="B28" s="4">
        <v>24</v>
      </c>
      <c r="C28" s="5" t="s">
        <v>89</v>
      </c>
      <c r="D28" s="6">
        <v>0</v>
      </c>
      <c r="E28" s="6">
        <v>0</v>
      </c>
      <c r="F28" s="6">
        <v>0</v>
      </c>
      <c r="G28" s="6">
        <v>0</v>
      </c>
      <c r="H28" s="6">
        <v>0</v>
      </c>
      <c r="I28" s="45">
        <v>0.1225</v>
      </c>
      <c r="J28" s="45">
        <v>0.12890000000000001</v>
      </c>
      <c r="K28" s="7">
        <f t="shared" si="0"/>
        <v>0.25140000000000001</v>
      </c>
      <c r="L28" s="6">
        <v>0</v>
      </c>
    </row>
    <row r="29" spans="2:12">
      <c r="B29" s="4">
        <v>25</v>
      </c>
      <c r="C29" s="8" t="s">
        <v>2</v>
      </c>
      <c r="D29" s="6">
        <v>0</v>
      </c>
      <c r="E29" s="6">
        <v>0</v>
      </c>
      <c r="F29" s="6">
        <v>27.712419840564799</v>
      </c>
      <c r="G29" s="6">
        <v>0</v>
      </c>
      <c r="H29" s="6">
        <v>0</v>
      </c>
      <c r="I29" s="45">
        <v>94.545999999999992</v>
      </c>
      <c r="J29" s="45">
        <v>167.93839999999997</v>
      </c>
      <c r="K29" s="7">
        <f t="shared" si="0"/>
        <v>290.19681984056479</v>
      </c>
      <c r="L29" s="6">
        <v>0</v>
      </c>
    </row>
    <row r="30" spans="2:12">
      <c r="B30" s="4">
        <v>26</v>
      </c>
      <c r="C30" s="8" t="s">
        <v>3</v>
      </c>
      <c r="D30" s="6">
        <v>0</v>
      </c>
      <c r="E30" s="6">
        <v>0</v>
      </c>
      <c r="F30" s="6">
        <v>0.11842972253299999</v>
      </c>
      <c r="G30" s="6">
        <v>0</v>
      </c>
      <c r="H30" s="6">
        <v>0</v>
      </c>
      <c r="I30" s="45">
        <v>5.8712</v>
      </c>
      <c r="J30" s="45">
        <v>4.6551000000000009</v>
      </c>
      <c r="K30" s="7">
        <f t="shared" si="0"/>
        <v>10.644729722533</v>
      </c>
      <c r="L30" s="6">
        <v>0</v>
      </c>
    </row>
    <row r="31" spans="2:12">
      <c r="B31" s="4">
        <v>27</v>
      </c>
      <c r="C31" s="8" t="s">
        <v>20</v>
      </c>
      <c r="D31" s="6">
        <v>0</v>
      </c>
      <c r="E31" s="6">
        <v>0</v>
      </c>
      <c r="F31" s="6">
        <v>0.73334012386639991</v>
      </c>
      <c r="G31" s="6">
        <v>0</v>
      </c>
      <c r="H31" s="6">
        <v>0</v>
      </c>
      <c r="I31" s="45">
        <v>50.031499999999994</v>
      </c>
      <c r="J31" s="45">
        <v>90.226699999999994</v>
      </c>
      <c r="K31" s="7">
        <f t="shared" si="0"/>
        <v>140.9915401238664</v>
      </c>
      <c r="L31" s="6">
        <v>0</v>
      </c>
    </row>
    <row r="32" spans="2:12">
      <c r="B32" s="4">
        <v>28</v>
      </c>
      <c r="C32" s="8" t="s">
        <v>90</v>
      </c>
      <c r="D32" s="6">
        <v>0</v>
      </c>
      <c r="E32" s="6">
        <v>0</v>
      </c>
      <c r="F32" s="6">
        <v>0.1049871213332</v>
      </c>
      <c r="G32" s="6">
        <v>0</v>
      </c>
      <c r="H32" s="6">
        <v>0</v>
      </c>
      <c r="I32" s="45">
        <v>0</v>
      </c>
      <c r="J32" s="45">
        <v>0</v>
      </c>
      <c r="K32" s="7">
        <f t="shared" si="0"/>
        <v>0.1049871213332</v>
      </c>
      <c r="L32" s="6">
        <v>0</v>
      </c>
    </row>
    <row r="33" spans="2:12">
      <c r="B33" s="4">
        <v>29</v>
      </c>
      <c r="C33" s="8" t="s">
        <v>4</v>
      </c>
      <c r="D33" s="6">
        <v>0</v>
      </c>
      <c r="E33" s="6">
        <v>0</v>
      </c>
      <c r="F33" s="6">
        <v>8.2880966933200004E-2</v>
      </c>
      <c r="G33" s="6">
        <v>0</v>
      </c>
      <c r="H33" s="6">
        <v>0</v>
      </c>
      <c r="I33" s="45">
        <v>11.275600000000001</v>
      </c>
      <c r="J33" s="45">
        <v>7.4643999999999995</v>
      </c>
      <c r="K33" s="7">
        <f t="shared" si="0"/>
        <v>18.822880966933198</v>
      </c>
      <c r="L33" s="6">
        <v>0</v>
      </c>
    </row>
    <row r="34" spans="2:12">
      <c r="B34" s="4">
        <v>30</v>
      </c>
      <c r="C34" s="8" t="s">
        <v>11</v>
      </c>
      <c r="D34" s="6">
        <v>0</v>
      </c>
      <c r="E34" s="6">
        <v>0</v>
      </c>
      <c r="F34" s="6">
        <v>0.18885430869949998</v>
      </c>
      <c r="G34" s="6">
        <v>0</v>
      </c>
      <c r="H34" s="6">
        <v>0</v>
      </c>
      <c r="I34" s="45">
        <v>19.0473</v>
      </c>
      <c r="J34" s="45">
        <v>11.481</v>
      </c>
      <c r="K34" s="7">
        <f t="shared" si="0"/>
        <v>30.717154308699499</v>
      </c>
      <c r="L34" s="6">
        <v>0</v>
      </c>
    </row>
    <row r="35" spans="2:12">
      <c r="B35" s="4">
        <v>31</v>
      </c>
      <c r="C35" s="5" t="s">
        <v>91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45">
        <v>0</v>
      </c>
      <c r="J35" s="45">
        <v>0</v>
      </c>
      <c r="K35" s="7">
        <f t="shared" si="0"/>
        <v>0</v>
      </c>
      <c r="L35" s="6">
        <v>0</v>
      </c>
    </row>
    <row r="36" spans="2:12">
      <c r="B36" s="4">
        <v>32</v>
      </c>
      <c r="C36" s="8" t="s">
        <v>13</v>
      </c>
      <c r="D36" s="6">
        <v>0</v>
      </c>
      <c r="E36" s="6">
        <v>0</v>
      </c>
      <c r="F36" s="6">
        <v>5.1714146452973973</v>
      </c>
      <c r="G36" s="6">
        <v>0</v>
      </c>
      <c r="H36" s="6">
        <v>0</v>
      </c>
      <c r="I36" s="45">
        <v>141.0522</v>
      </c>
      <c r="J36" s="45">
        <v>114.69050000000001</v>
      </c>
      <c r="K36" s="7">
        <f t="shared" si="0"/>
        <v>260.91411464529745</v>
      </c>
      <c r="L36" s="6">
        <v>0</v>
      </c>
    </row>
    <row r="37" spans="2:12">
      <c r="B37" s="4">
        <v>33</v>
      </c>
      <c r="C37" s="8" t="s">
        <v>120</v>
      </c>
      <c r="D37" s="6">
        <v>0</v>
      </c>
      <c r="E37" s="6">
        <v>0</v>
      </c>
      <c r="F37" s="6">
        <v>4.425673052197002</v>
      </c>
      <c r="G37" s="6">
        <v>0</v>
      </c>
      <c r="H37" s="6">
        <v>0</v>
      </c>
      <c r="I37" s="45">
        <v>46.336300000000008</v>
      </c>
      <c r="J37" s="45">
        <v>57.203000000000017</v>
      </c>
      <c r="K37" s="7">
        <f t="shared" si="0"/>
        <v>107.96497305219702</v>
      </c>
      <c r="L37" s="45">
        <v>0</v>
      </c>
    </row>
    <row r="38" spans="2:12">
      <c r="B38" s="4">
        <v>34</v>
      </c>
      <c r="C38" s="8" t="s">
        <v>92</v>
      </c>
      <c r="D38" s="6">
        <v>0</v>
      </c>
      <c r="E38" s="6">
        <v>0</v>
      </c>
      <c r="F38" s="6">
        <v>0</v>
      </c>
      <c r="G38" s="6">
        <v>0</v>
      </c>
      <c r="H38" s="6">
        <v>0</v>
      </c>
      <c r="I38" s="45">
        <v>0.161</v>
      </c>
      <c r="J38" s="45">
        <v>7.46E-2</v>
      </c>
      <c r="K38" s="7">
        <f t="shared" si="0"/>
        <v>0.2356</v>
      </c>
      <c r="L38" s="6">
        <v>0</v>
      </c>
    </row>
    <row r="39" spans="2:12">
      <c r="B39" s="4">
        <v>35</v>
      </c>
      <c r="C39" s="8" t="s">
        <v>15</v>
      </c>
      <c r="D39" s="6">
        <v>0</v>
      </c>
      <c r="E39" s="6">
        <v>0</v>
      </c>
      <c r="F39" s="6">
        <v>5.0130014681983974</v>
      </c>
      <c r="G39" s="6">
        <v>0</v>
      </c>
      <c r="H39" s="6">
        <v>0</v>
      </c>
      <c r="I39" s="45">
        <v>53.156100000000002</v>
      </c>
      <c r="J39" s="45">
        <v>40.000300000000003</v>
      </c>
      <c r="K39" s="7">
        <f t="shared" si="0"/>
        <v>98.169401468198402</v>
      </c>
      <c r="L39" s="6">
        <v>0</v>
      </c>
    </row>
    <row r="40" spans="2:12">
      <c r="B40" s="4">
        <v>36</v>
      </c>
      <c r="C40" s="8" t="s">
        <v>14</v>
      </c>
      <c r="D40" s="6">
        <v>0</v>
      </c>
      <c r="E40" s="6">
        <v>0</v>
      </c>
      <c r="F40" s="6">
        <v>0.31562632023320003</v>
      </c>
      <c r="G40" s="6">
        <v>0</v>
      </c>
      <c r="H40" s="6">
        <v>0</v>
      </c>
      <c r="I40" s="45">
        <v>0</v>
      </c>
      <c r="J40" s="45">
        <v>0</v>
      </c>
      <c r="K40" s="7">
        <f t="shared" si="0"/>
        <v>0.31562632023320003</v>
      </c>
      <c r="L40" s="6">
        <v>0</v>
      </c>
    </row>
    <row r="41" spans="2:12">
      <c r="B41" s="4">
        <v>37</v>
      </c>
      <c r="C41" s="8" t="s">
        <v>8</v>
      </c>
      <c r="D41" s="6">
        <v>0</v>
      </c>
      <c r="E41" s="6">
        <v>0</v>
      </c>
      <c r="F41" s="6">
        <v>1.4599404691655</v>
      </c>
      <c r="G41" s="6">
        <v>0</v>
      </c>
      <c r="H41" s="6">
        <v>0</v>
      </c>
      <c r="I41" s="45">
        <v>92.62639999999999</v>
      </c>
      <c r="J41" s="45">
        <v>123.7145</v>
      </c>
      <c r="K41" s="7">
        <f t="shared" si="0"/>
        <v>217.80084046916551</v>
      </c>
      <c r="L41" s="6">
        <v>0</v>
      </c>
    </row>
    <row r="42" spans="2:12">
      <c r="B42" s="4"/>
      <c r="C42" s="8"/>
      <c r="D42" s="9"/>
      <c r="E42" s="53"/>
      <c r="F42" s="61"/>
      <c r="G42" s="2"/>
      <c r="H42" s="2"/>
      <c r="I42" s="45"/>
      <c r="J42" s="45"/>
      <c r="K42" s="2"/>
      <c r="L42" s="7"/>
    </row>
    <row r="43" spans="2:12">
      <c r="B43" s="3" t="s">
        <v>93</v>
      </c>
      <c r="C43" s="2"/>
      <c r="D43" s="10">
        <f>SUM(D5:D41)</f>
        <v>0</v>
      </c>
      <c r="E43" s="10">
        <f>SUM(E5:E41)</f>
        <v>0</v>
      </c>
      <c r="F43" s="62">
        <f>SUM(F5:F41)</f>
        <v>156.06350419026333</v>
      </c>
      <c r="G43" s="10">
        <f t="shared" ref="G43:L43" si="1">SUM(G5:G41)</f>
        <v>0</v>
      </c>
      <c r="H43" s="10">
        <f t="shared" si="1"/>
        <v>0</v>
      </c>
      <c r="I43" s="45">
        <f>SUM(I5:I42)</f>
        <v>1621.1813999999999</v>
      </c>
      <c r="J43" s="10">
        <f>SUM(J5:J42)</f>
        <v>5025.1396999999988</v>
      </c>
      <c r="K43" s="66">
        <f>SUM(K5:K41)</f>
        <v>6802.3846041902652</v>
      </c>
      <c r="L43" s="10">
        <f t="shared" si="1"/>
        <v>0</v>
      </c>
    </row>
    <row r="44" spans="2:12">
      <c r="B44" s="1" t="s">
        <v>94</v>
      </c>
      <c r="E44" s="51"/>
      <c r="F44" s="48"/>
      <c r="G44" s="11"/>
      <c r="J44" s="11"/>
      <c r="K44" s="48"/>
    </row>
    <row r="45" spans="2:12">
      <c r="E45" s="51"/>
      <c r="F45" s="48"/>
      <c r="I45" s="44"/>
      <c r="J45" s="49"/>
      <c r="K45" s="55"/>
    </row>
    <row r="46" spans="2:12">
      <c r="E46" s="51"/>
      <c r="F46" s="48"/>
      <c r="I46" s="49"/>
      <c r="K46" s="48"/>
    </row>
    <row r="47" spans="2:12">
      <c r="I47" s="64"/>
    </row>
    <row r="48" spans="2:12">
      <c r="J48" s="63"/>
    </row>
    <row r="49" spans="10:10">
      <c r="J49" s="63"/>
    </row>
  </sheetData>
  <mergeCells count="2">
    <mergeCell ref="B2:L2"/>
    <mergeCell ref="B3:L3"/>
  </mergeCells>
  <phoneticPr fontId="5" type="noConversion"/>
  <pageMargins left="0.7" right="0.7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Anex A1 Frmt for AUM disclosure</vt:lpstr>
      <vt:lpstr>Anex A2 Frmt AUM stateUT wi </vt:lpstr>
    </vt:vector>
  </TitlesOfParts>
  <Company>karvy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vikram.k</dc:creator>
  <cp:lastModifiedBy>kirankumar.ravula</cp:lastModifiedBy>
  <dcterms:created xsi:type="dcterms:W3CDTF">2014-04-07T11:08:08Z</dcterms:created>
  <dcterms:modified xsi:type="dcterms:W3CDTF">2015-12-03T10:59:12Z</dcterms:modified>
</cp:coreProperties>
</file>