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5480" windowHeight="7875"/>
  </bookViews>
  <sheets>
    <sheet name="Anex A1 Frmt for AUM disclosure" sheetId="6" r:id="rId1"/>
    <sheet name="Anex A2 Frmt AUM stateUT wi " sheetId="5" r:id="rId2"/>
  </sheets>
  <definedNames>
    <definedName name="_xlnm._FilterDatabase" localSheetId="1" hidden="1">'Anex A2 Frmt AUM stateUT wi '!$B$4:$N$4</definedName>
  </definedNames>
  <calcPr calcId="145621"/>
</workbook>
</file>

<file path=xl/calcChain.xml><?xml version="1.0" encoding="utf-8"?>
<calcChain xmlns="http://schemas.openxmlformats.org/spreadsheetml/2006/main">
  <c r="E43" i="5"/>
  <c r="BK68" i="6" l="1"/>
  <c r="H35"/>
  <c r="K6" i="5"/>
  <c r="BK49" i="6"/>
  <c r="R58"/>
  <c r="R35"/>
  <c r="C35"/>
  <c r="D46"/>
  <c r="N46"/>
  <c r="R46"/>
  <c r="S46"/>
  <c r="V46"/>
  <c r="BK45"/>
  <c r="I35"/>
  <c r="E35"/>
  <c r="F35"/>
  <c r="G35"/>
  <c r="J35"/>
  <c r="K35"/>
  <c r="M35"/>
  <c r="N35"/>
  <c r="O35"/>
  <c r="P35"/>
  <c r="Q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4"/>
  <c r="D35"/>
  <c r="L35"/>
  <c r="S35"/>
  <c r="BK35"/>
  <c r="K8" i="5"/>
  <c r="K12"/>
  <c r="K36"/>
  <c r="BK33" i="6"/>
  <c r="D25"/>
  <c r="H25"/>
  <c r="BH24"/>
  <c r="BK24"/>
  <c r="K7" i="5"/>
  <c r="K5"/>
  <c r="K13"/>
  <c r="K18"/>
  <c r="K22"/>
  <c r="K26"/>
  <c r="K27"/>
  <c r="K28"/>
  <c r="K35"/>
  <c r="K9"/>
  <c r="K10"/>
  <c r="K11"/>
  <c r="K14"/>
  <c r="K15"/>
  <c r="K16"/>
  <c r="K17"/>
  <c r="K19"/>
  <c r="K20"/>
  <c r="K21"/>
  <c r="K23"/>
  <c r="K24"/>
  <c r="K25"/>
  <c r="K29"/>
  <c r="K30"/>
  <c r="K31"/>
  <c r="K32"/>
  <c r="K33"/>
  <c r="K34"/>
  <c r="K37"/>
  <c r="K38"/>
  <c r="K39"/>
  <c r="K40"/>
  <c r="K41"/>
  <c r="BK67" i="6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V59"/>
  <c r="U58"/>
  <c r="T58"/>
  <c r="S58"/>
  <c r="S59"/>
  <c r="Q58"/>
  <c r="P58"/>
  <c r="O58"/>
  <c r="N58"/>
  <c r="N59"/>
  <c r="M58"/>
  <c r="L58"/>
  <c r="K58"/>
  <c r="J58"/>
  <c r="I58"/>
  <c r="H58"/>
  <c r="G58"/>
  <c r="F58"/>
  <c r="E58"/>
  <c r="D58"/>
  <c r="D59"/>
  <c r="C58"/>
  <c r="BK48"/>
  <c r="BK55"/>
  <c r="BK57"/>
  <c r="BK56"/>
  <c r="BK54"/>
  <c r="BK53"/>
  <c r="BK52"/>
  <c r="BK51"/>
  <c r="BK50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K63"/>
  <c r="BK62"/>
  <c r="BJ46"/>
  <c r="BJ59"/>
  <c r="BI46"/>
  <c r="BI59"/>
  <c r="BH46"/>
  <c r="BH59"/>
  <c r="BG46"/>
  <c r="BG59"/>
  <c r="BF46"/>
  <c r="BF59"/>
  <c r="BE46"/>
  <c r="BE59"/>
  <c r="BD46"/>
  <c r="BD59"/>
  <c r="BC46"/>
  <c r="BC59"/>
  <c r="BB46"/>
  <c r="BB59"/>
  <c r="BA46"/>
  <c r="BA59"/>
  <c r="AZ46"/>
  <c r="AZ59"/>
  <c r="AY46"/>
  <c r="AY59"/>
  <c r="AX46"/>
  <c r="AX59"/>
  <c r="AW46"/>
  <c r="AW59"/>
  <c r="AV46"/>
  <c r="AV59"/>
  <c r="AU46"/>
  <c r="AU59"/>
  <c r="AT46"/>
  <c r="AT59"/>
  <c r="AS46"/>
  <c r="AS59"/>
  <c r="AR46"/>
  <c r="AR59"/>
  <c r="AQ46"/>
  <c r="AQ59"/>
  <c r="AP46"/>
  <c r="AP59"/>
  <c r="AO46"/>
  <c r="AO59"/>
  <c r="AN46"/>
  <c r="AN59"/>
  <c r="AM46"/>
  <c r="AM59"/>
  <c r="AL46"/>
  <c r="AL59"/>
  <c r="AK46"/>
  <c r="AK59"/>
  <c r="AJ46"/>
  <c r="AJ59"/>
  <c r="AI46"/>
  <c r="AI59"/>
  <c r="AH46"/>
  <c r="AH59"/>
  <c r="AG46"/>
  <c r="AG59"/>
  <c r="AF46"/>
  <c r="AF59"/>
  <c r="AE46"/>
  <c r="AE59"/>
  <c r="AD46"/>
  <c r="AD59"/>
  <c r="AC46"/>
  <c r="AC59"/>
  <c r="AB46"/>
  <c r="AB59"/>
  <c r="AA46"/>
  <c r="AA59"/>
  <c r="Z46"/>
  <c r="Z59"/>
  <c r="Y46"/>
  <c r="Y59"/>
  <c r="X46"/>
  <c r="X59"/>
  <c r="W46"/>
  <c r="W59"/>
  <c r="U46"/>
  <c r="U59"/>
  <c r="T46"/>
  <c r="T59"/>
  <c r="R25"/>
  <c r="Q46"/>
  <c r="Q59"/>
  <c r="P46"/>
  <c r="P59"/>
  <c r="O46"/>
  <c r="O59"/>
  <c r="M46"/>
  <c r="M59"/>
  <c r="L46"/>
  <c r="L59"/>
  <c r="L25"/>
  <c r="K46"/>
  <c r="K59"/>
  <c r="J46"/>
  <c r="J59"/>
  <c r="I46"/>
  <c r="I59"/>
  <c r="I25"/>
  <c r="H46"/>
  <c r="H59"/>
  <c r="G46"/>
  <c r="G59"/>
  <c r="F46"/>
  <c r="F59"/>
  <c r="E46"/>
  <c r="E59"/>
  <c r="C46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K41"/>
  <c r="BK40"/>
  <c r="BJ31"/>
  <c r="BJ36"/>
  <c r="BI31"/>
  <c r="BI36"/>
  <c r="BH31"/>
  <c r="BH36"/>
  <c r="BG31"/>
  <c r="BG36"/>
  <c r="BF31"/>
  <c r="BF36"/>
  <c r="BE31"/>
  <c r="BE36"/>
  <c r="BD31"/>
  <c r="BD36"/>
  <c r="BC31"/>
  <c r="BC36"/>
  <c r="BB31"/>
  <c r="BB36"/>
  <c r="BA31"/>
  <c r="BA36"/>
  <c r="AZ31"/>
  <c r="AZ36"/>
  <c r="AY31"/>
  <c r="AY36"/>
  <c r="AX31"/>
  <c r="AX36"/>
  <c r="AW31"/>
  <c r="AW36"/>
  <c r="AV31"/>
  <c r="AV36"/>
  <c r="AU31"/>
  <c r="AU36"/>
  <c r="AT31"/>
  <c r="AT36"/>
  <c r="AS31"/>
  <c r="AS36"/>
  <c r="AR31"/>
  <c r="AR36"/>
  <c r="AQ31"/>
  <c r="AQ36"/>
  <c r="AP31"/>
  <c r="AP36"/>
  <c r="AO31"/>
  <c r="AO36"/>
  <c r="AN31"/>
  <c r="AN36"/>
  <c r="AM31"/>
  <c r="AM36"/>
  <c r="AL31"/>
  <c r="AL36"/>
  <c r="AK31"/>
  <c r="AK36"/>
  <c r="AJ31"/>
  <c r="AJ36"/>
  <c r="AI31"/>
  <c r="AI36"/>
  <c r="AH31"/>
  <c r="AH36"/>
  <c r="AG31"/>
  <c r="AG36"/>
  <c r="AF31"/>
  <c r="AF36"/>
  <c r="AE31"/>
  <c r="AE36"/>
  <c r="AD31"/>
  <c r="AD36"/>
  <c r="AC31"/>
  <c r="AC36"/>
  <c r="AB31"/>
  <c r="AB36"/>
  <c r="AA31"/>
  <c r="AA36"/>
  <c r="Z31"/>
  <c r="Z36"/>
  <c r="Y31"/>
  <c r="Y36"/>
  <c r="X31"/>
  <c r="X36"/>
  <c r="W31"/>
  <c r="W36"/>
  <c r="V31"/>
  <c r="V36"/>
  <c r="U31"/>
  <c r="U36"/>
  <c r="T31"/>
  <c r="T36"/>
  <c r="S31"/>
  <c r="S36"/>
  <c r="R31"/>
  <c r="R36"/>
  <c r="Q31"/>
  <c r="Q36"/>
  <c r="P31"/>
  <c r="P36"/>
  <c r="O31"/>
  <c r="O36"/>
  <c r="N31"/>
  <c r="N36"/>
  <c r="M31"/>
  <c r="M36"/>
  <c r="L31"/>
  <c r="L36"/>
  <c r="K31"/>
  <c r="K36"/>
  <c r="J31"/>
  <c r="J36"/>
  <c r="I31"/>
  <c r="I36"/>
  <c r="H31"/>
  <c r="H36"/>
  <c r="G31"/>
  <c r="G36"/>
  <c r="F31"/>
  <c r="F36"/>
  <c r="E31"/>
  <c r="E36"/>
  <c r="D31"/>
  <c r="D36"/>
  <c r="C31"/>
  <c r="C36"/>
  <c r="BK31"/>
  <c r="BK30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Q25"/>
  <c r="P25"/>
  <c r="O25"/>
  <c r="N25"/>
  <c r="M25"/>
  <c r="K25"/>
  <c r="J25"/>
  <c r="G25"/>
  <c r="F25"/>
  <c r="E25"/>
  <c r="C25"/>
  <c r="BK25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K22"/>
  <c r="BK21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K19"/>
  <c r="BK18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K16"/>
  <c r="BK15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K13"/>
  <c r="BK12"/>
  <c r="BJ10"/>
  <c r="BJ26"/>
  <c r="BJ64"/>
  <c r="BI10"/>
  <c r="BI26"/>
  <c r="BI64"/>
  <c r="BH10"/>
  <c r="BH26"/>
  <c r="BH64"/>
  <c r="BG10"/>
  <c r="BG26"/>
  <c r="BG64"/>
  <c r="BF10"/>
  <c r="BF26"/>
  <c r="BF64"/>
  <c r="BE10"/>
  <c r="BE26"/>
  <c r="BE64"/>
  <c r="BD10"/>
  <c r="BD26"/>
  <c r="BD64"/>
  <c r="BC10"/>
  <c r="BC26"/>
  <c r="BC64"/>
  <c r="BB10"/>
  <c r="BB26"/>
  <c r="BB64"/>
  <c r="BA10"/>
  <c r="BA26"/>
  <c r="BA64"/>
  <c r="AZ10"/>
  <c r="AZ26"/>
  <c r="AZ64"/>
  <c r="AY10"/>
  <c r="AY26"/>
  <c r="AY64"/>
  <c r="AX10"/>
  <c r="AX26"/>
  <c r="AX64"/>
  <c r="AW10"/>
  <c r="AW26"/>
  <c r="AW64"/>
  <c r="AV10"/>
  <c r="AV26"/>
  <c r="AV64"/>
  <c r="AU10"/>
  <c r="AU26"/>
  <c r="AU64"/>
  <c r="AT10"/>
  <c r="AT26"/>
  <c r="AT64"/>
  <c r="AS10"/>
  <c r="AS26"/>
  <c r="AS64"/>
  <c r="AR10"/>
  <c r="AR26"/>
  <c r="AR64"/>
  <c r="AQ10"/>
  <c r="AQ26"/>
  <c r="AQ64"/>
  <c r="AP10"/>
  <c r="AP26"/>
  <c r="AP64"/>
  <c r="AO10"/>
  <c r="AO26"/>
  <c r="AO64"/>
  <c r="AN10"/>
  <c r="AN26"/>
  <c r="AN64"/>
  <c r="AM10"/>
  <c r="AM26"/>
  <c r="AM64"/>
  <c r="AL10"/>
  <c r="AL26"/>
  <c r="AL64"/>
  <c r="AK10"/>
  <c r="AK26"/>
  <c r="AK64"/>
  <c r="AJ10"/>
  <c r="AJ26"/>
  <c r="AJ64"/>
  <c r="AI10"/>
  <c r="AI26"/>
  <c r="AI64"/>
  <c r="AH10"/>
  <c r="AH26"/>
  <c r="AH64"/>
  <c r="AG10"/>
  <c r="AG26"/>
  <c r="AG64"/>
  <c r="AF10"/>
  <c r="AF26"/>
  <c r="AF64"/>
  <c r="AE10"/>
  <c r="AE26"/>
  <c r="AE64"/>
  <c r="AD10"/>
  <c r="AD26"/>
  <c r="AD64"/>
  <c r="AC10"/>
  <c r="AC26"/>
  <c r="AC64"/>
  <c r="AB10"/>
  <c r="AB26"/>
  <c r="AB64"/>
  <c r="AA10"/>
  <c r="AA26"/>
  <c r="AA64"/>
  <c r="Z10"/>
  <c r="Z26"/>
  <c r="Z64"/>
  <c r="Y10"/>
  <c r="Y26"/>
  <c r="Y64"/>
  <c r="X10"/>
  <c r="X26"/>
  <c r="X64"/>
  <c r="W10"/>
  <c r="W26"/>
  <c r="W64"/>
  <c r="V10"/>
  <c r="V26"/>
  <c r="U10"/>
  <c r="U26"/>
  <c r="U64"/>
  <c r="T10"/>
  <c r="T26"/>
  <c r="T64"/>
  <c r="S10"/>
  <c r="S26"/>
  <c r="R10"/>
  <c r="R26"/>
  <c r="Q10"/>
  <c r="Q26"/>
  <c r="P10"/>
  <c r="P26"/>
  <c r="P64"/>
  <c r="O10"/>
  <c r="O26"/>
  <c r="O64"/>
  <c r="N10"/>
  <c r="N26"/>
  <c r="N64"/>
  <c r="M10"/>
  <c r="M26"/>
  <c r="M64"/>
  <c r="L10"/>
  <c r="L26"/>
  <c r="K10"/>
  <c r="K26"/>
  <c r="J10"/>
  <c r="J26"/>
  <c r="I10"/>
  <c r="I26"/>
  <c r="H10"/>
  <c r="H26"/>
  <c r="H64" s="1"/>
  <c r="G10"/>
  <c r="G26"/>
  <c r="F10"/>
  <c r="F26"/>
  <c r="F64"/>
  <c r="E10"/>
  <c r="E26"/>
  <c r="E64"/>
  <c r="D10"/>
  <c r="D26"/>
  <c r="C10"/>
  <c r="C26"/>
  <c r="BK9"/>
  <c r="L43" i="5"/>
  <c r="H43"/>
  <c r="G43"/>
  <c r="D43"/>
  <c r="F43"/>
  <c r="C59" i="6"/>
  <c r="C64" s="1"/>
  <c r="BK46"/>
  <c r="BK58"/>
  <c r="R59"/>
  <c r="R64"/>
  <c r="V64"/>
  <c r="D64"/>
  <c r="BK59"/>
  <c r="BK36"/>
  <c r="K64"/>
  <c r="J64"/>
  <c r="G64"/>
  <c r="I64"/>
  <c r="L64"/>
  <c r="Q64"/>
  <c r="S64"/>
  <c r="BK10"/>
  <c r="BK26"/>
  <c r="BK64" s="1"/>
  <c r="I43" i="5"/>
  <c r="K43"/>
  <c r="J43"/>
</calcChain>
</file>

<file path=xl/sharedStrings.xml><?xml version="1.0" encoding="utf-8"?>
<sst xmlns="http://schemas.openxmlformats.org/spreadsheetml/2006/main" count="163" uniqueCount="124">
  <si>
    <t>Andhra Pradesh</t>
  </si>
  <si>
    <t>T15</t>
  </si>
  <si>
    <t>New Delhi</t>
  </si>
  <si>
    <t>Orissa</t>
  </si>
  <si>
    <t>Punjab</t>
  </si>
  <si>
    <t>Maharashtra</t>
  </si>
  <si>
    <t>Gujarat</t>
  </si>
  <si>
    <t>Karnataka</t>
  </si>
  <si>
    <t>West Bengal</t>
  </si>
  <si>
    <t>Assam</t>
  </si>
  <si>
    <t>Jammu and Kashmir</t>
  </si>
  <si>
    <t>Rajasthan</t>
  </si>
  <si>
    <t>Jharkhand</t>
  </si>
  <si>
    <t>Tamil Nadu</t>
  </si>
  <si>
    <t>Uttarakhand</t>
  </si>
  <si>
    <t>Uttar Pradesh</t>
  </si>
  <si>
    <t>Chandigarh</t>
  </si>
  <si>
    <t>Haryana</t>
  </si>
  <si>
    <t>Madhya Pradesh</t>
  </si>
  <si>
    <t>Goa</t>
  </si>
  <si>
    <t>Others</t>
  </si>
  <si>
    <t>I</t>
  </si>
  <si>
    <t>II</t>
  </si>
  <si>
    <t>B15</t>
  </si>
  <si>
    <t xml:space="preserve">Through Direct Plan </t>
  </si>
  <si>
    <t>Through Non - Associate Distributors</t>
  </si>
  <si>
    <t>Through Associate Distributors</t>
  </si>
  <si>
    <t>GRAND TOTAL</t>
  </si>
  <si>
    <t>Sl. No.</t>
  </si>
  <si>
    <t>Scheme Category/ Scheme Name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</si>
  <si>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</si>
  <si>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</si>
  <si>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</si>
  <si>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</si>
  <si>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</si>
  <si>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</si>
  <si>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</si>
  <si>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</si>
  <si>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</si>
  <si>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</si>
  <si>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</si>
  <si>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</si>
  <si>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</si>
  <si>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</si>
  <si>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</si>
  <si>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</si>
  <si>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</si>
  <si>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</si>
  <si>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</si>
  <si>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</si>
  <si>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</si>
  <si>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</si>
  <si>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</si>
  <si>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</si>
  <si>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</si>
  <si>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</si>
  <si>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</si>
  <si>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</si>
  <si>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</si>
  <si>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</si>
  <si>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</si>
  <si>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</si>
  <si>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</si>
  <si>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</si>
  <si>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</si>
  <si>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</si>
  <si>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</si>
  <si>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</t>
  </si>
  <si>
    <t>Fund of Funds Scheme (Domestic)</t>
  </si>
  <si>
    <t>F1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</si>
  <si>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</si>
  <si>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</si>
  <si>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</si>
  <si>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</si>
  <si>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</si>
  <si>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</si>
  <si>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</si>
  <si>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</si>
  <si>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Arunachal Pradesh</t>
  </si>
  <si>
    <t>Bihar</t>
  </si>
  <si>
    <t>Chhattisgarh</t>
  </si>
  <si>
    <t>Dadra and Nagar Haveli</t>
  </si>
  <si>
    <t>Daman and Diu</t>
  </si>
  <si>
    <t>Himachal Pradesh</t>
  </si>
  <si>
    <t>Kerala</t>
  </si>
  <si>
    <t>Lakshadweep</t>
  </si>
  <si>
    <t>Manipur</t>
  </si>
  <si>
    <t>Meghalaya</t>
  </si>
  <si>
    <t>Mizoram</t>
  </si>
  <si>
    <t>Nagaland</t>
  </si>
  <si>
    <t>Pondicherry</t>
  </si>
  <si>
    <t>Sikkim</t>
  </si>
  <si>
    <t>Tripura</t>
  </si>
  <si>
    <t>Total</t>
  </si>
  <si>
    <t xml:space="preserve">Note: Name of new states / union territories shall be added alphabetically  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</si>
  <si>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</si>
  <si>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</si>
  <si>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</si>
  <si>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</si>
  <si>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</si>
  <si>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</si>
  <si>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</si>
  <si>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</si>
  <si>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</si>
  <si>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</si>
  <si>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 (a) Sub-Total</t>
  </si>
  <si>
    <t>Goldman Sachs India Equity Fund</t>
  </si>
  <si>
    <t>Goldman Sachs Short Term Fund</t>
  </si>
  <si>
    <t>Goldman Sachs CNX 500 Fund</t>
  </si>
  <si>
    <t>Goldman Sachs Mutual Fund (All figures in Rs. Crore)</t>
  </si>
  <si>
    <t>GS Liquid ETF</t>
  </si>
  <si>
    <t>GS PSU Bank BeES</t>
  </si>
  <si>
    <t>GS Bank BeES</t>
  </si>
  <si>
    <t>GS Nifty BeES</t>
  </si>
  <si>
    <t>GS Junior BeES</t>
  </si>
  <si>
    <t>GS Shariah BeES</t>
  </si>
  <si>
    <t>GS Hang Seng BeES</t>
  </si>
  <si>
    <t>GS Infra BeES</t>
  </si>
  <si>
    <t>CPSE ETF</t>
  </si>
  <si>
    <t>GS Gold BeES</t>
  </si>
  <si>
    <t>Telangana</t>
  </si>
  <si>
    <t>-</t>
  </si>
  <si>
    <t>Goldman Sachs Mutual Fund: Net Average Assets Under Management (AAUM) for the month of December 2015 (All figures in Rs. Crore)</t>
  </si>
  <si>
    <t>Table showing State wise /Union Territory wise contribution to Monthly AAUM of category of schemes for the month of December  2015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</si>
</sst>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-* #,##0.00_-;\-* #,##0.00_-;_-* &quot;-&quot;??_-;_-@_-"/>
    <numFmt numFmtId="166" formatCode="_(* #,##0.0000_);_(* \(#,##0.0000\);_(* &quot;-&quot;??_);_(@_)"/>
    <numFmt numFmtId="167" formatCode="0.0000"/>
    <numFmt numFmtId="168" formatCode="#,##0.0000_ ;\-#,##0.0000\ "/>
    <numFmt numFmtId="169" formatCode="0.0000;[Red]0.0000"/>
    <numFmt numFmtId="170" formatCode="_(* #,##0.0000_);_(* \(#,##0.0000\);_(* &quot;-&quot;????_);_(@_)"/>
    <numFmt numFmtId="171" formatCode="#,##0.000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indexed="8"/>
      <name val="Arial"/>
      <family val="2"/>
      <charset val="1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7" fillId="0" borderId="0" xfId="4" applyFont="1"/>
    <xf numFmtId="0" fontId="7" fillId="0" borderId="1" xfId="4" applyFont="1" applyBorder="1"/>
    <xf numFmtId="2" fontId="8" fillId="0" borderId="1" xfId="3" applyNumberFormat="1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164" fontId="7" fillId="0" borderId="1" xfId="1" applyFont="1" applyBorder="1" applyAlignment="1">
      <alignment horizontal="center"/>
    </xf>
    <xf numFmtId="4" fontId="7" fillId="0" borderId="1" xfId="4" applyNumberFormat="1" applyFont="1" applyBorder="1" applyAlignment="1">
      <alignment horizontal="center"/>
    </xf>
    <xf numFmtId="0" fontId="7" fillId="0" borderId="1" xfId="2" applyFont="1" applyBorder="1"/>
    <xf numFmtId="4" fontId="7" fillId="0" borderId="1" xfId="2" applyNumberFormat="1" applyFont="1" applyBorder="1" applyAlignment="1">
      <alignment horizontal="left"/>
    </xf>
    <xf numFmtId="164" fontId="7" fillId="0" borderId="1" xfId="1" applyFont="1" applyBorder="1" applyAlignment="1">
      <alignment horizontal="center" vertical="center"/>
    </xf>
    <xf numFmtId="165" fontId="7" fillId="0" borderId="0" xfId="4" applyNumberFormat="1" applyFont="1"/>
    <xf numFmtId="0" fontId="7" fillId="0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7" fillId="0" borderId="1" xfId="1" applyFont="1" applyBorder="1"/>
    <xf numFmtId="0" fontId="6" fillId="0" borderId="1" xfId="0" applyFont="1" applyBorder="1" applyAlignment="1">
      <alignment horizontal="right" wrapText="1"/>
    </xf>
    <xf numFmtId="164" fontId="7" fillId="0" borderId="2" xfId="1" applyFont="1" applyBorder="1" applyAlignment="1"/>
    <xf numFmtId="164" fontId="7" fillId="0" borderId="3" xfId="1" applyFont="1" applyBorder="1" applyAlignment="1"/>
    <xf numFmtId="164" fontId="7" fillId="0" borderId="1" xfId="1" applyFont="1" applyBorder="1" applyAlignment="1"/>
    <xf numFmtId="164" fontId="7" fillId="0" borderId="2" xfId="1" applyFont="1" applyBorder="1"/>
    <xf numFmtId="164" fontId="7" fillId="0" borderId="3" xfId="1" applyFont="1" applyBorder="1"/>
    <xf numFmtId="164" fontId="7" fillId="0" borderId="4" xfId="1" applyFont="1" applyBorder="1"/>
    <xf numFmtId="164" fontId="7" fillId="0" borderId="5" xfId="1" applyFont="1" applyBorder="1"/>
    <xf numFmtId="164" fontId="7" fillId="0" borderId="6" xfId="1" applyFont="1" applyBorder="1"/>
    <xf numFmtId="164" fontId="7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right"/>
    </xf>
    <xf numFmtId="2" fontId="8" fillId="0" borderId="1" xfId="3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/>
    <xf numFmtId="2" fontId="7" fillId="0" borderId="1" xfId="1" applyNumberFormat="1" applyFont="1" applyBorder="1"/>
    <xf numFmtId="2" fontId="7" fillId="0" borderId="4" xfId="1" applyNumberFormat="1" applyFont="1" applyBorder="1"/>
    <xf numFmtId="2" fontId="7" fillId="0" borderId="3" xfId="1" applyNumberFormat="1" applyFont="1" applyBorder="1"/>
    <xf numFmtId="166" fontId="7" fillId="0" borderId="0" xfId="4" applyNumberFormat="1" applyFont="1"/>
    <xf numFmtId="164" fontId="9" fillId="0" borderId="1" xfId="1" applyFont="1" applyBorder="1"/>
    <xf numFmtId="167" fontId="7" fillId="0" borderId="0" xfId="0" applyNumberFormat="1" applyFont="1" applyFill="1" applyBorder="1"/>
    <xf numFmtId="1" fontId="7" fillId="0" borderId="0" xfId="0" applyNumberFormat="1" applyFont="1"/>
    <xf numFmtId="167" fontId="7" fillId="0" borderId="0" xfId="4" applyNumberFormat="1" applyFont="1"/>
    <xf numFmtId="168" fontId="7" fillId="0" borderId="0" xfId="4" applyNumberFormat="1" applyFont="1"/>
    <xf numFmtId="167" fontId="7" fillId="0" borderId="0" xfId="0" applyNumberFormat="1" applyFont="1"/>
    <xf numFmtId="167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2" fontId="7" fillId="0" borderId="2" xfId="4" applyNumberFormat="1" applyFont="1" applyBorder="1" applyAlignment="1">
      <alignment horizontal="center"/>
    </xf>
    <xf numFmtId="2" fontId="7" fillId="0" borderId="0" xfId="0" applyNumberFormat="1" applyFont="1" applyFill="1" applyBorder="1"/>
    <xf numFmtId="164" fontId="7" fillId="0" borderId="0" xfId="4" applyNumberFormat="1" applyFont="1"/>
    <xf numFmtId="169" fontId="7" fillId="0" borderId="0" xfId="0" applyNumberFormat="1" applyFont="1" applyFill="1" applyBorder="1"/>
    <xf numFmtId="0" fontId="7" fillId="0" borderId="7" xfId="0" applyFont="1" applyBorder="1"/>
    <xf numFmtId="167" fontId="7" fillId="0" borderId="0" xfId="0" applyNumberFormat="1" applyFont="1" applyBorder="1"/>
    <xf numFmtId="0" fontId="7" fillId="0" borderId="8" xfId="0" applyFont="1" applyBorder="1"/>
    <xf numFmtId="169" fontId="7" fillId="0" borderId="0" xfId="0" applyNumberFormat="1" applyFont="1"/>
    <xf numFmtId="2" fontId="7" fillId="0" borderId="1" xfId="2" applyNumberFormat="1" applyFont="1" applyBorder="1" applyAlignment="1">
      <alignment horizontal="center"/>
    </xf>
    <xf numFmtId="167" fontId="7" fillId="0" borderId="1" xfId="2" applyNumberFormat="1" applyFont="1" applyBorder="1" applyAlignment="1"/>
    <xf numFmtId="169" fontId="7" fillId="0" borderId="0" xfId="4" applyNumberFormat="1" applyFont="1"/>
    <xf numFmtId="171" fontId="7" fillId="0" borderId="0" xfId="4" applyNumberFormat="1" applyFont="1"/>
    <xf numFmtId="2" fontId="7" fillId="0" borderId="1" xfId="1" applyNumberFormat="1" applyFont="1" applyFill="1" applyBorder="1"/>
    <xf numFmtId="167" fontId="7" fillId="0" borderId="1" xfId="1" applyNumberFormat="1" applyFont="1" applyBorder="1" applyAlignment="1">
      <alignment horizontal="center" vertical="center"/>
    </xf>
    <xf numFmtId="164" fontId="12" fillId="0" borderId="1" xfId="1" applyFont="1" applyBorder="1"/>
    <xf numFmtId="164" fontId="7" fillId="0" borderId="0" xfId="1" applyFont="1" applyBorder="1"/>
    <xf numFmtId="2" fontId="7" fillId="0" borderId="1" xfId="0" applyNumberFormat="1" applyFont="1" applyBorder="1"/>
    <xf numFmtId="170" fontId="7" fillId="0" borderId="1" xfId="1" applyNumberFormat="1" applyFont="1" applyBorder="1"/>
    <xf numFmtId="49" fontId="6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 vertical="top" wrapText="1"/>
    </xf>
    <xf numFmtId="2" fontId="8" fillId="0" borderId="2" xfId="3" applyNumberFormat="1" applyFont="1" applyFill="1" applyBorder="1" applyAlignment="1">
      <alignment horizontal="center"/>
    </xf>
    <xf numFmtId="2" fontId="8" fillId="0" borderId="3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/>
    </xf>
    <xf numFmtId="0" fontId="6" fillId="0" borderId="1" xfId="0" applyFont="1" applyBorder="1"/>
    <xf numFmtId="3" fontId="8" fillId="0" borderId="1" xfId="3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90"/>
  <sheetViews>
    <sheetView showGridLines="0" tabSelected="1" workbookViewId="0">
      <pane xSplit="2" ySplit="8" topLeftCell="AH31" activePane="bottomRight" state="frozen"/>
      <selection pane="topRight" activeCell="C1" sqref="C1"/>
      <selection pane="bottomLeft" activeCell="A9" sqref="A9"/>
      <selection pane="bottomRight" activeCell="BK65" sqref="BK65"/>
    </sheetView>
  </sheetViews>
  <sheetFormatPr defaultRowHeight="12.75"/>
  <cols>
    <col min="1" max="1" width="11.140625" style="40" bestFit="1" customWidth="1"/>
    <col min="2" max="2" width="43.42578125" style="40" bestFit="1" customWidth="1"/>
    <col min="3" max="3" width="7.7109375" style="40" bestFit="1" customWidth="1"/>
    <col min="4" max="4" width="8.5703125" style="40" bestFit="1" customWidth="1"/>
    <col min="5" max="6" width="6.42578125" style="40" bestFit="1" customWidth="1"/>
    <col min="7" max="9" width="9.140625" style="40" bestFit="1"/>
    <col min="10" max="10" width="9" style="40" customWidth="1"/>
    <col min="11" max="11" width="9.5703125" style="40" customWidth="1"/>
    <col min="12" max="12" width="9.140625" style="40" bestFit="1"/>
    <col min="13" max="13" width="7.7109375" style="40" bestFit="1" customWidth="1"/>
    <col min="14" max="16" width="6.42578125" style="40" bestFit="1" customWidth="1"/>
    <col min="17" max="19" width="7.7109375" style="40" bestFit="1" customWidth="1"/>
    <col min="20" max="20" width="5.5703125" style="40" customWidth="1"/>
    <col min="21" max="21" width="6.42578125" style="40" bestFit="1" customWidth="1"/>
    <col min="22" max="22" width="7.7109375" style="40" bestFit="1" customWidth="1"/>
    <col min="23" max="42" width="6.42578125" style="40" bestFit="1" customWidth="1"/>
    <col min="43" max="43" width="12.140625" style="40" bestFit="1" customWidth="1"/>
    <col min="44" max="47" width="6.42578125" style="40" bestFit="1" customWidth="1"/>
    <col min="48" max="48" width="7.42578125" style="40" bestFit="1" customWidth="1"/>
    <col min="49" max="49" width="8.140625" style="40" bestFit="1" customWidth="1"/>
    <col min="50" max="50" width="7.140625" style="40" bestFit="1" customWidth="1"/>
    <col min="51" max="51" width="6.42578125" style="40" bestFit="1" customWidth="1"/>
    <col min="52" max="52" width="7.42578125" style="40" bestFit="1" customWidth="1"/>
    <col min="53" max="61" width="6.42578125" style="40" bestFit="1" customWidth="1"/>
    <col min="62" max="62" width="6.5703125" style="40" bestFit="1" customWidth="1"/>
    <col min="63" max="63" width="17" style="40" bestFit="1" customWidth="1"/>
    <col min="64" max="64" width="9.42578125" style="12" bestFit="1" customWidth="1"/>
    <col min="65" max="65" width="10.7109375" style="56" bestFit="1" customWidth="1"/>
    <col min="66" max="66" width="13.5703125" style="12" bestFit="1" customWidth="1"/>
    <col min="67" max="16384" width="9.140625" style="12"/>
  </cols>
  <sheetData>
    <row r="2" spans="1:63" ht="12.75" customHeight="1">
      <c r="A2" s="71" t="s">
        <v>28</v>
      </c>
      <c r="B2" s="71" t="s">
        <v>29</v>
      </c>
      <c r="C2" s="72" t="s">
        <v>122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9" t="s">
        <v>27</v>
      </c>
    </row>
    <row r="3" spans="1:63" ht="18" customHeight="1">
      <c r="A3" s="71"/>
      <c r="B3" s="71"/>
      <c r="C3" s="73" t="s">
        <v>24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26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 t="s">
        <v>25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9"/>
    </row>
    <row r="4" spans="1:63">
      <c r="A4" s="71"/>
      <c r="B4" s="71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23</v>
      </c>
      <c r="N4" s="77"/>
      <c r="O4" s="77"/>
      <c r="P4" s="77"/>
      <c r="Q4" s="77"/>
      <c r="R4" s="77"/>
      <c r="S4" s="77"/>
      <c r="T4" s="77"/>
      <c r="U4" s="77"/>
      <c r="V4" s="77"/>
      <c r="W4" s="74" t="s">
        <v>1</v>
      </c>
      <c r="X4" s="75"/>
      <c r="Y4" s="75"/>
      <c r="Z4" s="75"/>
      <c r="AA4" s="75"/>
      <c r="AB4" s="75"/>
      <c r="AC4" s="75"/>
      <c r="AD4" s="75"/>
      <c r="AE4" s="75"/>
      <c r="AF4" s="76"/>
      <c r="AG4" s="77" t="s">
        <v>23</v>
      </c>
      <c r="AH4" s="77"/>
      <c r="AI4" s="77"/>
      <c r="AJ4" s="77"/>
      <c r="AK4" s="77"/>
      <c r="AL4" s="77"/>
      <c r="AM4" s="77"/>
      <c r="AN4" s="77"/>
      <c r="AO4" s="77"/>
      <c r="AP4" s="77"/>
      <c r="AQ4" s="77" t="s">
        <v>1</v>
      </c>
      <c r="AR4" s="77"/>
      <c r="AS4" s="77"/>
      <c r="AT4" s="77"/>
      <c r="AU4" s="77"/>
      <c r="AV4" s="77"/>
      <c r="AW4" s="77"/>
      <c r="AX4" s="77"/>
      <c r="AY4" s="77"/>
      <c r="AZ4" s="77"/>
      <c r="BA4" s="77" t="s">
        <v>23</v>
      </c>
      <c r="BB4" s="77"/>
      <c r="BC4" s="77"/>
      <c r="BD4" s="77"/>
      <c r="BE4" s="77"/>
      <c r="BF4" s="77"/>
      <c r="BG4" s="77"/>
      <c r="BH4" s="77"/>
      <c r="BI4" s="77"/>
      <c r="BJ4" s="77"/>
      <c r="BK4" s="79"/>
    </row>
    <row r="5" spans="1:63">
      <c r="A5" s="71"/>
      <c r="B5" s="71"/>
      <c r="C5" s="73" t="s">
        <v>21</v>
      </c>
      <c r="D5" s="73"/>
      <c r="E5" s="73"/>
      <c r="F5" s="73"/>
      <c r="G5" s="73"/>
      <c r="H5" s="73" t="s">
        <v>22</v>
      </c>
      <c r="I5" s="73"/>
      <c r="J5" s="73"/>
      <c r="K5" s="73"/>
      <c r="L5" s="73"/>
      <c r="M5" s="73" t="s">
        <v>21</v>
      </c>
      <c r="N5" s="73"/>
      <c r="O5" s="73"/>
      <c r="P5" s="73"/>
      <c r="Q5" s="73"/>
      <c r="R5" s="73" t="s">
        <v>22</v>
      </c>
      <c r="S5" s="73"/>
      <c r="T5" s="73"/>
      <c r="U5" s="73"/>
      <c r="V5" s="73"/>
      <c r="W5" s="73" t="s">
        <v>21</v>
      </c>
      <c r="X5" s="73"/>
      <c r="Y5" s="73"/>
      <c r="Z5" s="73"/>
      <c r="AA5" s="73"/>
      <c r="AB5" s="73" t="s">
        <v>22</v>
      </c>
      <c r="AC5" s="73"/>
      <c r="AD5" s="73"/>
      <c r="AE5" s="73"/>
      <c r="AF5" s="73"/>
      <c r="AG5" s="73" t="s">
        <v>21</v>
      </c>
      <c r="AH5" s="73"/>
      <c r="AI5" s="73"/>
      <c r="AJ5" s="73"/>
      <c r="AK5" s="73"/>
      <c r="AL5" s="73" t="s">
        <v>22</v>
      </c>
      <c r="AM5" s="73"/>
      <c r="AN5" s="73"/>
      <c r="AO5" s="73"/>
      <c r="AP5" s="73"/>
      <c r="AQ5" s="73" t="s">
        <v>21</v>
      </c>
      <c r="AR5" s="73"/>
      <c r="AS5" s="73"/>
      <c r="AT5" s="73"/>
      <c r="AU5" s="73"/>
      <c r="AV5" s="73" t="s">
        <v>22</v>
      </c>
      <c r="AW5" s="73"/>
      <c r="AX5" s="73"/>
      <c r="AY5" s="73"/>
      <c r="AZ5" s="73"/>
      <c r="BA5" s="73" t="s">
        <v>21</v>
      </c>
      <c r="BB5" s="73"/>
      <c r="BC5" s="73"/>
      <c r="BD5" s="73"/>
      <c r="BE5" s="73"/>
      <c r="BF5" s="73" t="s">
        <v>22</v>
      </c>
      <c r="BG5" s="73"/>
      <c r="BH5" s="73"/>
      <c r="BI5" s="73"/>
      <c r="BJ5" s="73"/>
      <c r="BK5" s="79"/>
    </row>
    <row r="6" spans="1:63" ht="15" customHeight="1">
      <c r="A6" s="71"/>
      <c r="B6" s="71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1</v>
      </c>
      <c r="I6" s="13">
        <v>2</v>
      </c>
      <c r="J6" s="13">
        <v>3</v>
      </c>
      <c r="K6" s="13">
        <v>4</v>
      </c>
      <c r="L6" s="13">
        <v>5</v>
      </c>
      <c r="M6" s="13">
        <v>1</v>
      </c>
      <c r="N6" s="13">
        <v>2</v>
      </c>
      <c r="O6" s="13">
        <v>3</v>
      </c>
      <c r="P6" s="13">
        <v>4</v>
      </c>
      <c r="Q6" s="13">
        <v>5</v>
      </c>
      <c r="R6" s="13">
        <v>1</v>
      </c>
      <c r="S6" s="13">
        <v>2</v>
      </c>
      <c r="T6" s="13">
        <v>3</v>
      </c>
      <c r="U6" s="13">
        <v>4</v>
      </c>
      <c r="V6" s="13">
        <v>5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1</v>
      </c>
      <c r="AC6" s="13">
        <v>2</v>
      </c>
      <c r="AD6" s="13">
        <v>3</v>
      </c>
      <c r="AE6" s="13">
        <v>4</v>
      </c>
      <c r="AF6" s="13">
        <v>5</v>
      </c>
      <c r="AG6" s="13">
        <v>1</v>
      </c>
      <c r="AH6" s="13">
        <v>2</v>
      </c>
      <c r="AI6" s="13">
        <v>3</v>
      </c>
      <c r="AJ6" s="13">
        <v>4</v>
      </c>
      <c r="AK6" s="13">
        <v>5</v>
      </c>
      <c r="AL6" s="13">
        <v>1</v>
      </c>
      <c r="AM6" s="13">
        <v>2</v>
      </c>
      <c r="AN6" s="13">
        <v>3</v>
      </c>
      <c r="AO6" s="13">
        <v>4</v>
      </c>
      <c r="AP6" s="13">
        <v>5</v>
      </c>
      <c r="AQ6" s="13">
        <v>1</v>
      </c>
      <c r="AR6" s="13">
        <v>2</v>
      </c>
      <c r="AS6" s="13">
        <v>3</v>
      </c>
      <c r="AT6" s="13">
        <v>4</v>
      </c>
      <c r="AU6" s="13">
        <v>5</v>
      </c>
      <c r="AV6" s="13">
        <v>1</v>
      </c>
      <c r="AW6" s="13">
        <v>2</v>
      </c>
      <c r="AX6" s="13">
        <v>3</v>
      </c>
      <c r="AY6" s="13">
        <v>4</v>
      </c>
      <c r="AZ6" s="13">
        <v>5</v>
      </c>
      <c r="BA6" s="13">
        <v>1</v>
      </c>
      <c r="BB6" s="13">
        <v>2</v>
      </c>
      <c r="BC6" s="13">
        <v>3</v>
      </c>
      <c r="BD6" s="13">
        <v>4</v>
      </c>
      <c r="BE6" s="13">
        <v>5</v>
      </c>
      <c r="BF6" s="13">
        <v>1</v>
      </c>
      <c r="BG6" s="13">
        <v>2</v>
      </c>
      <c r="BH6" s="13">
        <v>3</v>
      </c>
      <c r="BI6" s="13">
        <v>4</v>
      </c>
      <c r="BJ6" s="13">
        <v>5</v>
      </c>
      <c r="BK6" s="79"/>
    </row>
    <row r="7" spans="1:63" ht="15" customHeight="1">
      <c r="A7" s="13" t="s">
        <v>30</v>
      </c>
      <c r="B7" s="14" t="s">
        <v>31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7"/>
    </row>
    <row r="8" spans="1:63" ht="15" customHeight="1">
      <c r="A8" s="18" t="s">
        <v>32</v>
      </c>
      <c r="B8" s="19" t="s">
        <v>33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>
      <c r="A9" s="18"/>
      <c r="B9" s="20" t="s">
        <v>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f>SUM(C9:BJ9)</f>
        <v>0</v>
      </c>
    </row>
    <row r="10" spans="1:63">
      <c r="A10" s="18"/>
      <c r="B10" s="22" t="s">
        <v>34</v>
      </c>
      <c r="C10" s="21">
        <f>C9</f>
        <v>0</v>
      </c>
      <c r="D10" s="21">
        <f t="shared" ref="D10:BJ10" si="0">D9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1">
        <f t="shared" si="0"/>
        <v>0</v>
      </c>
      <c r="AS10" s="21">
        <f t="shared" si="0"/>
        <v>0</v>
      </c>
      <c r="AT10" s="21">
        <f t="shared" si="0"/>
        <v>0</v>
      </c>
      <c r="AU10" s="21">
        <f t="shared" si="0"/>
        <v>0</v>
      </c>
      <c r="AV10" s="21">
        <f t="shared" si="0"/>
        <v>0</v>
      </c>
      <c r="AW10" s="21">
        <f t="shared" si="0"/>
        <v>0</v>
      </c>
      <c r="AX10" s="21">
        <f t="shared" si="0"/>
        <v>0</v>
      </c>
      <c r="AY10" s="21">
        <f t="shared" si="0"/>
        <v>0</v>
      </c>
      <c r="AZ10" s="21">
        <f t="shared" si="0"/>
        <v>0</v>
      </c>
      <c r="BA10" s="21">
        <f t="shared" si="0"/>
        <v>0</v>
      </c>
      <c r="BB10" s="21">
        <f t="shared" si="0"/>
        <v>0</v>
      </c>
      <c r="BC10" s="21">
        <f t="shared" si="0"/>
        <v>0</v>
      </c>
      <c r="BD10" s="21">
        <f t="shared" si="0"/>
        <v>0</v>
      </c>
      <c r="BE10" s="21">
        <f t="shared" si="0"/>
        <v>0</v>
      </c>
      <c r="BF10" s="21">
        <f t="shared" si="0"/>
        <v>0</v>
      </c>
      <c r="BG10" s="21">
        <f t="shared" si="0"/>
        <v>0</v>
      </c>
      <c r="BH10" s="21">
        <f t="shared" si="0"/>
        <v>0</v>
      </c>
      <c r="BI10" s="21">
        <f t="shared" si="0"/>
        <v>0</v>
      </c>
      <c r="BJ10" s="21">
        <f t="shared" si="0"/>
        <v>0</v>
      </c>
      <c r="BK10" s="21">
        <f>SUM(C10:BJ10)</f>
        <v>0</v>
      </c>
    </row>
    <row r="11" spans="1:63">
      <c r="A11" s="18" t="s">
        <v>35</v>
      </c>
      <c r="B11" s="19" t="s">
        <v>36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>
      <c r="A12" s="18"/>
      <c r="B12" s="20" t="s">
        <v>43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f>SUM(C12:BJ12)</f>
        <v>0</v>
      </c>
    </row>
    <row r="13" spans="1:63">
      <c r="A13" s="18"/>
      <c r="B13" s="22" t="s">
        <v>37</v>
      </c>
      <c r="C13" s="21">
        <f>C12</f>
        <v>0</v>
      </c>
      <c r="D13" s="21">
        <f t="shared" ref="D13:BJ13" si="1">D12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  <c r="AQ13" s="21">
        <f t="shared" si="1"/>
        <v>0</v>
      </c>
      <c r="AR13" s="21">
        <f t="shared" si="1"/>
        <v>0</v>
      </c>
      <c r="AS13" s="21">
        <f t="shared" si="1"/>
        <v>0</v>
      </c>
      <c r="AT13" s="21">
        <f t="shared" si="1"/>
        <v>0</v>
      </c>
      <c r="AU13" s="21">
        <f t="shared" si="1"/>
        <v>0</v>
      </c>
      <c r="AV13" s="21">
        <f t="shared" si="1"/>
        <v>0</v>
      </c>
      <c r="AW13" s="21">
        <f t="shared" si="1"/>
        <v>0</v>
      </c>
      <c r="AX13" s="21">
        <f t="shared" si="1"/>
        <v>0</v>
      </c>
      <c r="AY13" s="21">
        <f t="shared" si="1"/>
        <v>0</v>
      </c>
      <c r="AZ13" s="21">
        <f t="shared" si="1"/>
        <v>0</v>
      </c>
      <c r="BA13" s="21">
        <f t="shared" si="1"/>
        <v>0</v>
      </c>
      <c r="BB13" s="21">
        <f t="shared" si="1"/>
        <v>0</v>
      </c>
      <c r="BC13" s="21">
        <f t="shared" si="1"/>
        <v>0</v>
      </c>
      <c r="BD13" s="21">
        <f t="shared" si="1"/>
        <v>0</v>
      </c>
      <c r="BE13" s="21">
        <f t="shared" si="1"/>
        <v>0</v>
      </c>
      <c r="BF13" s="21">
        <f t="shared" si="1"/>
        <v>0</v>
      </c>
      <c r="BG13" s="21">
        <f t="shared" si="1"/>
        <v>0</v>
      </c>
      <c r="BH13" s="21">
        <f t="shared" si="1"/>
        <v>0</v>
      </c>
      <c r="BI13" s="21">
        <f t="shared" si="1"/>
        <v>0</v>
      </c>
      <c r="BJ13" s="21">
        <f t="shared" si="1"/>
        <v>0</v>
      </c>
      <c r="BK13" s="21">
        <f>SUM(C13:BJ13)</f>
        <v>0</v>
      </c>
    </row>
    <row r="14" spans="1:63">
      <c r="A14" s="18" t="s">
        <v>38</v>
      </c>
      <c r="B14" s="19" t="s">
        <v>39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</row>
    <row r="15" spans="1:63">
      <c r="A15" s="18"/>
      <c r="B15" s="20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f>SUM(C15:BJ15)</f>
        <v>0</v>
      </c>
    </row>
    <row r="16" spans="1:63">
      <c r="A16" s="18"/>
      <c r="B16" s="22" t="s">
        <v>40</v>
      </c>
      <c r="C16" s="21">
        <f>C15</f>
        <v>0</v>
      </c>
      <c r="D16" s="21">
        <f t="shared" ref="D16:BJ16" si="2">D15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1">
        <f t="shared" si="2"/>
        <v>0</v>
      </c>
      <c r="AB16" s="21">
        <f t="shared" si="2"/>
        <v>0</v>
      </c>
      <c r="AC16" s="21">
        <f t="shared" si="2"/>
        <v>0</v>
      </c>
      <c r="AD16" s="21">
        <f t="shared" si="2"/>
        <v>0</v>
      </c>
      <c r="AE16" s="21">
        <f t="shared" si="2"/>
        <v>0</v>
      </c>
      <c r="AF16" s="21">
        <f t="shared" si="2"/>
        <v>0</v>
      </c>
      <c r="AG16" s="21">
        <f t="shared" si="2"/>
        <v>0</v>
      </c>
      <c r="AH16" s="21">
        <f t="shared" si="2"/>
        <v>0</v>
      </c>
      <c r="AI16" s="21">
        <f t="shared" si="2"/>
        <v>0</v>
      </c>
      <c r="AJ16" s="21">
        <f t="shared" si="2"/>
        <v>0</v>
      </c>
      <c r="AK16" s="21">
        <f t="shared" si="2"/>
        <v>0</v>
      </c>
      <c r="AL16" s="21">
        <f t="shared" si="2"/>
        <v>0</v>
      </c>
      <c r="AM16" s="21">
        <f t="shared" si="2"/>
        <v>0</v>
      </c>
      <c r="AN16" s="21">
        <f t="shared" si="2"/>
        <v>0</v>
      </c>
      <c r="AO16" s="21">
        <f t="shared" si="2"/>
        <v>0</v>
      </c>
      <c r="AP16" s="21">
        <f t="shared" si="2"/>
        <v>0</v>
      </c>
      <c r="AQ16" s="21">
        <f t="shared" si="2"/>
        <v>0</v>
      </c>
      <c r="AR16" s="21">
        <f t="shared" si="2"/>
        <v>0</v>
      </c>
      <c r="AS16" s="21">
        <f t="shared" si="2"/>
        <v>0</v>
      </c>
      <c r="AT16" s="21">
        <f t="shared" si="2"/>
        <v>0</v>
      </c>
      <c r="AU16" s="21">
        <f t="shared" si="2"/>
        <v>0</v>
      </c>
      <c r="AV16" s="21">
        <f t="shared" si="2"/>
        <v>0</v>
      </c>
      <c r="AW16" s="21">
        <f t="shared" si="2"/>
        <v>0</v>
      </c>
      <c r="AX16" s="21">
        <f t="shared" si="2"/>
        <v>0</v>
      </c>
      <c r="AY16" s="21">
        <f t="shared" si="2"/>
        <v>0</v>
      </c>
      <c r="AZ16" s="21">
        <f t="shared" si="2"/>
        <v>0</v>
      </c>
      <c r="BA16" s="21">
        <f t="shared" si="2"/>
        <v>0</v>
      </c>
      <c r="BB16" s="21">
        <f t="shared" si="2"/>
        <v>0</v>
      </c>
      <c r="BC16" s="21">
        <f t="shared" si="2"/>
        <v>0</v>
      </c>
      <c r="BD16" s="21">
        <f t="shared" si="2"/>
        <v>0</v>
      </c>
      <c r="BE16" s="21">
        <f t="shared" si="2"/>
        <v>0</v>
      </c>
      <c r="BF16" s="21">
        <f t="shared" si="2"/>
        <v>0</v>
      </c>
      <c r="BG16" s="21">
        <f t="shared" si="2"/>
        <v>0</v>
      </c>
      <c r="BH16" s="21">
        <f t="shared" si="2"/>
        <v>0</v>
      </c>
      <c r="BI16" s="21">
        <f t="shared" si="2"/>
        <v>0</v>
      </c>
      <c r="BJ16" s="21">
        <f t="shared" si="2"/>
        <v>0</v>
      </c>
      <c r="BK16" s="21">
        <f>SUM(C16:BJ16)</f>
        <v>0</v>
      </c>
    </row>
    <row r="17" spans="1:64">
      <c r="A17" s="18" t="s">
        <v>41</v>
      </c>
      <c r="B17" s="19" t="s">
        <v>42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</row>
    <row r="18" spans="1:64">
      <c r="A18" s="18"/>
      <c r="B18" s="20" t="s">
        <v>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f>SUM(C18:BJ18)</f>
        <v>0</v>
      </c>
    </row>
    <row r="19" spans="1:64">
      <c r="A19" s="18"/>
      <c r="B19" s="22" t="s">
        <v>44</v>
      </c>
      <c r="C19" s="21">
        <f>C18</f>
        <v>0</v>
      </c>
      <c r="D19" s="21">
        <f t="shared" ref="D19:BJ19" si="3">D18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21">
        <f t="shared" si="3"/>
        <v>0</v>
      </c>
      <c r="AA19" s="21">
        <f t="shared" si="3"/>
        <v>0</v>
      </c>
      <c r="AB19" s="21">
        <f t="shared" si="3"/>
        <v>0</v>
      </c>
      <c r="AC19" s="21">
        <f t="shared" si="3"/>
        <v>0</v>
      </c>
      <c r="AD19" s="21">
        <f t="shared" si="3"/>
        <v>0</v>
      </c>
      <c r="AE19" s="21">
        <f t="shared" si="3"/>
        <v>0</v>
      </c>
      <c r="AF19" s="21">
        <f t="shared" si="3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  <c r="BA19" s="21">
        <f t="shared" si="3"/>
        <v>0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I19" s="21">
        <f t="shared" si="3"/>
        <v>0</v>
      </c>
      <c r="BJ19" s="21">
        <f t="shared" si="3"/>
        <v>0</v>
      </c>
      <c r="BK19" s="21">
        <f>SUM(C19:BJ19)</f>
        <v>0</v>
      </c>
    </row>
    <row r="20" spans="1:64">
      <c r="A20" s="18" t="s">
        <v>45</v>
      </c>
      <c r="B20" s="19" t="s">
        <v>46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</row>
    <row r="21" spans="1:64">
      <c r="A21" s="18"/>
      <c r="B21" s="20" t="s">
        <v>43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f>SUM(C21:BJ21)</f>
        <v>0</v>
      </c>
    </row>
    <row r="22" spans="1:64">
      <c r="A22" s="18"/>
      <c r="B22" s="22" t="s">
        <v>47</v>
      </c>
      <c r="C22" s="21">
        <f t="shared" ref="C22:AH22" si="4">C21</f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 t="shared" si="4"/>
        <v>0</v>
      </c>
      <c r="X22" s="21">
        <f t="shared" si="4"/>
        <v>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0</v>
      </c>
      <c r="AG22" s="21">
        <f t="shared" si="4"/>
        <v>0</v>
      </c>
      <c r="AH22" s="21">
        <f t="shared" si="4"/>
        <v>0</v>
      </c>
      <c r="AI22" s="21">
        <f t="shared" ref="AI22:BJ22" si="5">AI21</f>
        <v>0</v>
      </c>
      <c r="AJ22" s="21">
        <f t="shared" si="5"/>
        <v>0</v>
      </c>
      <c r="AK22" s="21">
        <f t="shared" si="5"/>
        <v>0</v>
      </c>
      <c r="AL22" s="21">
        <f t="shared" si="5"/>
        <v>0</v>
      </c>
      <c r="AM22" s="21">
        <f t="shared" si="5"/>
        <v>0</v>
      </c>
      <c r="AN22" s="21">
        <f t="shared" si="5"/>
        <v>0</v>
      </c>
      <c r="AO22" s="21">
        <f t="shared" si="5"/>
        <v>0</v>
      </c>
      <c r="AP22" s="21">
        <f t="shared" si="5"/>
        <v>0</v>
      </c>
      <c r="AQ22" s="21">
        <f t="shared" si="5"/>
        <v>0</v>
      </c>
      <c r="AR22" s="21">
        <f t="shared" si="5"/>
        <v>0</v>
      </c>
      <c r="AS22" s="21">
        <f t="shared" si="5"/>
        <v>0</v>
      </c>
      <c r="AT22" s="21">
        <f t="shared" si="5"/>
        <v>0</v>
      </c>
      <c r="AU22" s="21">
        <f t="shared" si="5"/>
        <v>0</v>
      </c>
      <c r="AV22" s="21">
        <f t="shared" si="5"/>
        <v>0</v>
      </c>
      <c r="AW22" s="21">
        <f t="shared" si="5"/>
        <v>0</v>
      </c>
      <c r="AX22" s="21">
        <f t="shared" si="5"/>
        <v>0</v>
      </c>
      <c r="AY22" s="21">
        <f t="shared" si="5"/>
        <v>0</v>
      </c>
      <c r="AZ22" s="21">
        <f t="shared" si="5"/>
        <v>0</v>
      </c>
      <c r="BA22" s="21">
        <f t="shared" si="5"/>
        <v>0</v>
      </c>
      <c r="BB22" s="21">
        <f t="shared" si="5"/>
        <v>0</v>
      </c>
      <c r="BC22" s="21">
        <f t="shared" si="5"/>
        <v>0</v>
      </c>
      <c r="BD22" s="21">
        <f t="shared" si="5"/>
        <v>0</v>
      </c>
      <c r="BE22" s="21">
        <f t="shared" si="5"/>
        <v>0</v>
      </c>
      <c r="BF22" s="21">
        <f t="shared" si="5"/>
        <v>0</v>
      </c>
      <c r="BG22" s="21">
        <f t="shared" si="5"/>
        <v>0</v>
      </c>
      <c r="BH22" s="21">
        <f t="shared" si="5"/>
        <v>0</v>
      </c>
      <c r="BI22" s="21">
        <f t="shared" si="5"/>
        <v>0</v>
      </c>
      <c r="BJ22" s="21">
        <f t="shared" si="5"/>
        <v>0</v>
      </c>
      <c r="BK22" s="21">
        <f>SUM(C22:BJ22)</f>
        <v>0</v>
      </c>
    </row>
    <row r="23" spans="1:64">
      <c r="A23" s="18" t="s">
        <v>48</v>
      </c>
      <c r="B23" s="19" t="s">
        <v>49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5"/>
    </row>
    <row r="24" spans="1:64">
      <c r="A24" s="18"/>
      <c r="B24" s="57" t="s">
        <v>107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f t="shared" ref="AI24:BJ25" si="6">SUM(BH23:BH23)</f>
        <v>0</v>
      </c>
      <c r="BI24" s="21">
        <v>0</v>
      </c>
      <c r="BJ24" s="21">
        <v>0</v>
      </c>
      <c r="BK24" s="41">
        <f>SUM(C24:BJ24)</f>
        <v>0</v>
      </c>
      <c r="BL24" s="58"/>
    </row>
    <row r="25" spans="1:64">
      <c r="A25" s="18"/>
      <c r="B25" s="22" t="s">
        <v>50</v>
      </c>
      <c r="C25" s="21">
        <f>SUM(C24:C24)</f>
        <v>0</v>
      </c>
      <c r="D25" s="21">
        <f>D24</f>
        <v>0</v>
      </c>
      <c r="E25" s="21">
        <f>SUM(E24:E24)</f>
        <v>0</v>
      </c>
      <c r="F25" s="21">
        <f>SUM(F24:F24)</f>
        <v>0</v>
      </c>
      <c r="G25" s="21">
        <f>SUM(G24:G24)</f>
        <v>0</v>
      </c>
      <c r="H25" s="21">
        <f>SUM(H24:H24)</f>
        <v>0</v>
      </c>
      <c r="I25" s="21">
        <f>SUM(I24:I24)</f>
        <v>0</v>
      </c>
      <c r="J25" s="21">
        <f t="shared" ref="J25:AH25" si="7">SUM(J24:J24)</f>
        <v>0</v>
      </c>
      <c r="K25" s="21">
        <f t="shared" si="7"/>
        <v>0</v>
      </c>
      <c r="L25" s="21">
        <f t="shared" si="7"/>
        <v>0</v>
      </c>
      <c r="M25" s="21">
        <f t="shared" si="7"/>
        <v>0</v>
      </c>
      <c r="N25" s="21">
        <f t="shared" si="7"/>
        <v>0</v>
      </c>
      <c r="O25" s="21">
        <f t="shared" si="7"/>
        <v>0</v>
      </c>
      <c r="P25" s="21">
        <f t="shared" si="7"/>
        <v>0</v>
      </c>
      <c r="Q25" s="21">
        <f t="shared" si="7"/>
        <v>0</v>
      </c>
      <c r="R25" s="21">
        <f t="shared" si="7"/>
        <v>0</v>
      </c>
      <c r="S25" s="21">
        <f t="shared" si="7"/>
        <v>0</v>
      </c>
      <c r="T25" s="21">
        <f t="shared" si="7"/>
        <v>0</v>
      </c>
      <c r="U25" s="21">
        <f t="shared" si="7"/>
        <v>0</v>
      </c>
      <c r="V25" s="21">
        <f t="shared" si="7"/>
        <v>0</v>
      </c>
      <c r="W25" s="21">
        <f t="shared" si="7"/>
        <v>0</v>
      </c>
      <c r="X25" s="21">
        <f t="shared" si="7"/>
        <v>0</v>
      </c>
      <c r="Y25" s="21">
        <f t="shared" si="7"/>
        <v>0</v>
      </c>
      <c r="Z25" s="21">
        <f t="shared" si="7"/>
        <v>0</v>
      </c>
      <c r="AA25" s="21">
        <f t="shared" si="7"/>
        <v>0</v>
      </c>
      <c r="AB25" s="21">
        <f t="shared" si="7"/>
        <v>0</v>
      </c>
      <c r="AC25" s="21">
        <f t="shared" si="7"/>
        <v>0</v>
      </c>
      <c r="AD25" s="21">
        <f t="shared" si="7"/>
        <v>0</v>
      </c>
      <c r="AE25" s="21">
        <f t="shared" si="7"/>
        <v>0</v>
      </c>
      <c r="AF25" s="21">
        <f t="shared" si="7"/>
        <v>0</v>
      </c>
      <c r="AG25" s="21">
        <f t="shared" si="7"/>
        <v>0</v>
      </c>
      <c r="AH25" s="21">
        <f t="shared" si="7"/>
        <v>0</v>
      </c>
      <c r="AI25" s="21">
        <f t="shared" si="6"/>
        <v>0</v>
      </c>
      <c r="AJ25" s="21">
        <f t="shared" si="6"/>
        <v>0</v>
      </c>
      <c r="AK25" s="21">
        <f t="shared" si="6"/>
        <v>0</v>
      </c>
      <c r="AL25" s="21">
        <f t="shared" si="6"/>
        <v>0</v>
      </c>
      <c r="AM25" s="21">
        <f t="shared" si="6"/>
        <v>0</v>
      </c>
      <c r="AN25" s="21">
        <f t="shared" si="6"/>
        <v>0</v>
      </c>
      <c r="AO25" s="21">
        <f t="shared" si="6"/>
        <v>0</v>
      </c>
      <c r="AP25" s="21">
        <f t="shared" si="6"/>
        <v>0</v>
      </c>
      <c r="AQ25" s="21">
        <f t="shared" si="6"/>
        <v>0</v>
      </c>
      <c r="AR25" s="21">
        <f t="shared" si="6"/>
        <v>0</v>
      </c>
      <c r="AS25" s="21">
        <f t="shared" si="6"/>
        <v>0</v>
      </c>
      <c r="AT25" s="21">
        <f t="shared" si="6"/>
        <v>0</v>
      </c>
      <c r="AU25" s="21">
        <f t="shared" si="6"/>
        <v>0</v>
      </c>
      <c r="AV25" s="21">
        <f t="shared" si="6"/>
        <v>0</v>
      </c>
      <c r="AW25" s="21">
        <f t="shared" si="6"/>
        <v>0</v>
      </c>
      <c r="AX25" s="21">
        <f t="shared" si="6"/>
        <v>0</v>
      </c>
      <c r="AY25" s="21">
        <f t="shared" si="6"/>
        <v>0</v>
      </c>
      <c r="AZ25" s="21">
        <f t="shared" si="6"/>
        <v>0</v>
      </c>
      <c r="BA25" s="21">
        <f t="shared" si="6"/>
        <v>0</v>
      </c>
      <c r="BB25" s="21">
        <f t="shared" si="6"/>
        <v>0</v>
      </c>
      <c r="BC25" s="21">
        <f t="shared" si="6"/>
        <v>0</v>
      </c>
      <c r="BD25" s="21">
        <f t="shared" si="6"/>
        <v>0</v>
      </c>
      <c r="BE25" s="21">
        <f t="shared" si="6"/>
        <v>0</v>
      </c>
      <c r="BF25" s="21">
        <f t="shared" si="6"/>
        <v>0</v>
      </c>
      <c r="BG25" s="21">
        <f t="shared" si="6"/>
        <v>0</v>
      </c>
      <c r="BH25" s="21">
        <f t="shared" si="6"/>
        <v>0</v>
      </c>
      <c r="BI25" s="21">
        <f t="shared" si="6"/>
        <v>0</v>
      </c>
      <c r="BJ25" s="21">
        <f t="shared" si="6"/>
        <v>0</v>
      </c>
      <c r="BK25" s="41">
        <f>SUM(C25:BJ25)</f>
        <v>0</v>
      </c>
      <c r="BL25" s="54"/>
    </row>
    <row r="26" spans="1:64">
      <c r="A26" s="18"/>
      <c r="B26" s="22" t="s">
        <v>51</v>
      </c>
      <c r="C26" s="21">
        <f t="shared" ref="C26:AH26" si="8">C10+C13+C16+C19+C22+C25</f>
        <v>0</v>
      </c>
      <c r="D26" s="21">
        <f>D10+D13+D16+D19+D22+D25</f>
        <v>0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>H10+H13+H16+H19+H22+H25</f>
        <v>0</v>
      </c>
      <c r="I26" s="21">
        <f>I10+I13+I16+I19+I22+I25</f>
        <v>0</v>
      </c>
      <c r="J26" s="21">
        <f t="shared" si="8"/>
        <v>0</v>
      </c>
      <c r="K26" s="21">
        <f t="shared" si="8"/>
        <v>0</v>
      </c>
      <c r="L26" s="21">
        <f t="shared" si="8"/>
        <v>0</v>
      </c>
      <c r="M26" s="21">
        <f t="shared" si="8"/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0</v>
      </c>
      <c r="S26" s="21">
        <f t="shared" si="8"/>
        <v>0</v>
      </c>
      <c r="T26" s="21">
        <f t="shared" si="8"/>
        <v>0</v>
      </c>
      <c r="U26" s="21">
        <f t="shared" si="8"/>
        <v>0</v>
      </c>
      <c r="V26" s="21">
        <f t="shared" si="8"/>
        <v>0</v>
      </c>
      <c r="W26" s="21">
        <f t="shared" si="8"/>
        <v>0</v>
      </c>
      <c r="X26" s="21">
        <f t="shared" si="8"/>
        <v>0</v>
      </c>
      <c r="Y26" s="21">
        <f t="shared" si="8"/>
        <v>0</v>
      </c>
      <c r="Z26" s="21">
        <f t="shared" si="8"/>
        <v>0</v>
      </c>
      <c r="AA26" s="21">
        <f t="shared" si="8"/>
        <v>0</v>
      </c>
      <c r="AB26" s="21">
        <f t="shared" si="8"/>
        <v>0</v>
      </c>
      <c r="AC26" s="21">
        <f t="shared" si="8"/>
        <v>0</v>
      </c>
      <c r="AD26" s="21">
        <f t="shared" si="8"/>
        <v>0</v>
      </c>
      <c r="AE26" s="21">
        <f t="shared" si="8"/>
        <v>0</v>
      </c>
      <c r="AF26" s="21">
        <f t="shared" si="8"/>
        <v>0</v>
      </c>
      <c r="AG26" s="21">
        <f t="shared" si="8"/>
        <v>0</v>
      </c>
      <c r="AH26" s="21">
        <f t="shared" si="8"/>
        <v>0</v>
      </c>
      <c r="AI26" s="21">
        <f t="shared" ref="AI26:BJ26" si="9">AI10+AI13+AI16+AI19+AI22+AI25</f>
        <v>0</v>
      </c>
      <c r="AJ26" s="21">
        <f t="shared" si="9"/>
        <v>0</v>
      </c>
      <c r="AK26" s="21">
        <f t="shared" si="9"/>
        <v>0</v>
      </c>
      <c r="AL26" s="21">
        <f t="shared" si="9"/>
        <v>0</v>
      </c>
      <c r="AM26" s="21">
        <f t="shared" si="9"/>
        <v>0</v>
      </c>
      <c r="AN26" s="21">
        <f t="shared" si="9"/>
        <v>0</v>
      </c>
      <c r="AO26" s="21">
        <f t="shared" si="9"/>
        <v>0</v>
      </c>
      <c r="AP26" s="21">
        <f t="shared" si="9"/>
        <v>0</v>
      </c>
      <c r="AQ26" s="21">
        <f t="shared" si="9"/>
        <v>0</v>
      </c>
      <c r="AR26" s="21">
        <f t="shared" si="9"/>
        <v>0</v>
      </c>
      <c r="AS26" s="21">
        <f t="shared" si="9"/>
        <v>0</v>
      </c>
      <c r="AT26" s="21">
        <f t="shared" si="9"/>
        <v>0</v>
      </c>
      <c r="AU26" s="21">
        <f t="shared" si="9"/>
        <v>0</v>
      </c>
      <c r="AV26" s="21">
        <f t="shared" si="9"/>
        <v>0</v>
      </c>
      <c r="AW26" s="21">
        <f t="shared" si="9"/>
        <v>0</v>
      </c>
      <c r="AX26" s="21">
        <f t="shared" si="9"/>
        <v>0</v>
      </c>
      <c r="AY26" s="21">
        <f t="shared" si="9"/>
        <v>0</v>
      </c>
      <c r="AZ26" s="21">
        <f t="shared" si="9"/>
        <v>0</v>
      </c>
      <c r="BA26" s="21">
        <f t="shared" si="9"/>
        <v>0</v>
      </c>
      <c r="BB26" s="21">
        <f t="shared" si="9"/>
        <v>0</v>
      </c>
      <c r="BC26" s="21">
        <f t="shared" si="9"/>
        <v>0</v>
      </c>
      <c r="BD26" s="21">
        <f t="shared" si="9"/>
        <v>0</v>
      </c>
      <c r="BE26" s="21">
        <f t="shared" si="9"/>
        <v>0</v>
      </c>
      <c r="BF26" s="21">
        <f t="shared" si="9"/>
        <v>0</v>
      </c>
      <c r="BG26" s="21">
        <f t="shared" si="9"/>
        <v>0</v>
      </c>
      <c r="BH26" s="21">
        <f t="shared" si="9"/>
        <v>0</v>
      </c>
      <c r="BI26" s="21">
        <f t="shared" si="9"/>
        <v>0</v>
      </c>
      <c r="BJ26" s="21">
        <f t="shared" si="9"/>
        <v>0</v>
      </c>
      <c r="BK26" s="41">
        <f>BK10+BK13+BK16+BK19+BK22+BK25</f>
        <v>0</v>
      </c>
      <c r="BL26" s="54"/>
    </row>
    <row r="27" spans="1:64">
      <c r="A27" s="18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2"/>
    </row>
    <row r="28" spans="1:64">
      <c r="A28" s="13" t="s">
        <v>52</v>
      </c>
      <c r="B28" s="14" t="s">
        <v>53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42"/>
    </row>
    <row r="29" spans="1:64">
      <c r="A29" s="18" t="s">
        <v>32</v>
      </c>
      <c r="B29" s="19" t="s">
        <v>54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43"/>
    </row>
    <row r="30" spans="1:64">
      <c r="A30" s="18"/>
      <c r="B30" s="20" t="s">
        <v>43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41">
        <f>SUM(C30:BJ30)</f>
        <v>0</v>
      </c>
    </row>
    <row r="31" spans="1:64">
      <c r="A31" s="18"/>
      <c r="B31" s="22" t="s">
        <v>105</v>
      </c>
      <c r="C31" s="21">
        <f>C30</f>
        <v>0</v>
      </c>
      <c r="D31" s="21">
        <f t="shared" ref="D31:BJ31" si="10">D30</f>
        <v>0</v>
      </c>
      <c r="E31" s="21">
        <f t="shared" si="10"/>
        <v>0</v>
      </c>
      <c r="F31" s="21">
        <f t="shared" si="10"/>
        <v>0</v>
      </c>
      <c r="G31" s="21">
        <f t="shared" si="10"/>
        <v>0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21">
        <f t="shared" si="10"/>
        <v>0</v>
      </c>
      <c r="S31" s="21">
        <f t="shared" si="10"/>
        <v>0</v>
      </c>
      <c r="T31" s="21">
        <f t="shared" si="10"/>
        <v>0</v>
      </c>
      <c r="U31" s="21">
        <f t="shared" si="10"/>
        <v>0</v>
      </c>
      <c r="V31" s="21">
        <f t="shared" si="10"/>
        <v>0</v>
      </c>
      <c r="W31" s="21">
        <f t="shared" si="10"/>
        <v>0</v>
      </c>
      <c r="X31" s="21">
        <f t="shared" si="10"/>
        <v>0</v>
      </c>
      <c r="Y31" s="21">
        <f t="shared" si="10"/>
        <v>0</v>
      </c>
      <c r="Z31" s="21">
        <f t="shared" si="10"/>
        <v>0</v>
      </c>
      <c r="AA31" s="21">
        <f t="shared" si="10"/>
        <v>0</v>
      </c>
      <c r="AB31" s="21">
        <f t="shared" si="10"/>
        <v>0</v>
      </c>
      <c r="AC31" s="21">
        <f t="shared" si="10"/>
        <v>0</v>
      </c>
      <c r="AD31" s="21">
        <f t="shared" si="10"/>
        <v>0</v>
      </c>
      <c r="AE31" s="21">
        <f t="shared" si="10"/>
        <v>0</v>
      </c>
      <c r="AF31" s="21">
        <f t="shared" si="10"/>
        <v>0</v>
      </c>
      <c r="AG31" s="21">
        <f t="shared" si="10"/>
        <v>0</v>
      </c>
      <c r="AH31" s="21">
        <f t="shared" si="10"/>
        <v>0</v>
      </c>
      <c r="AI31" s="21">
        <f t="shared" si="10"/>
        <v>0</v>
      </c>
      <c r="AJ31" s="21">
        <f t="shared" si="10"/>
        <v>0</v>
      </c>
      <c r="AK31" s="21">
        <f t="shared" si="10"/>
        <v>0</v>
      </c>
      <c r="AL31" s="21">
        <f t="shared" si="10"/>
        <v>0</v>
      </c>
      <c r="AM31" s="21">
        <f t="shared" si="10"/>
        <v>0</v>
      </c>
      <c r="AN31" s="21">
        <f t="shared" si="10"/>
        <v>0</v>
      </c>
      <c r="AO31" s="21">
        <f t="shared" si="10"/>
        <v>0</v>
      </c>
      <c r="AP31" s="21">
        <f t="shared" si="10"/>
        <v>0</v>
      </c>
      <c r="AQ31" s="21">
        <f t="shared" si="10"/>
        <v>0</v>
      </c>
      <c r="AR31" s="21">
        <f t="shared" si="10"/>
        <v>0</v>
      </c>
      <c r="AS31" s="21">
        <f t="shared" si="10"/>
        <v>0</v>
      </c>
      <c r="AT31" s="21">
        <f t="shared" si="10"/>
        <v>0</v>
      </c>
      <c r="AU31" s="21">
        <f t="shared" si="10"/>
        <v>0</v>
      </c>
      <c r="AV31" s="21">
        <f t="shared" si="10"/>
        <v>0</v>
      </c>
      <c r="AW31" s="21">
        <f t="shared" si="10"/>
        <v>0</v>
      </c>
      <c r="AX31" s="21">
        <f t="shared" si="10"/>
        <v>0</v>
      </c>
      <c r="AY31" s="21">
        <f t="shared" si="10"/>
        <v>0</v>
      </c>
      <c r="AZ31" s="21">
        <f t="shared" si="10"/>
        <v>0</v>
      </c>
      <c r="BA31" s="21">
        <f t="shared" si="10"/>
        <v>0</v>
      </c>
      <c r="BB31" s="21">
        <f t="shared" si="10"/>
        <v>0</v>
      </c>
      <c r="BC31" s="21">
        <f t="shared" si="10"/>
        <v>0</v>
      </c>
      <c r="BD31" s="21">
        <f t="shared" si="10"/>
        <v>0</v>
      </c>
      <c r="BE31" s="21">
        <f t="shared" si="10"/>
        <v>0</v>
      </c>
      <c r="BF31" s="21">
        <f t="shared" si="10"/>
        <v>0</v>
      </c>
      <c r="BG31" s="21">
        <f t="shared" si="10"/>
        <v>0</v>
      </c>
      <c r="BH31" s="21">
        <f t="shared" si="10"/>
        <v>0</v>
      </c>
      <c r="BI31" s="21">
        <f t="shared" si="10"/>
        <v>0</v>
      </c>
      <c r="BJ31" s="21">
        <f t="shared" si="10"/>
        <v>0</v>
      </c>
      <c r="BK31" s="41">
        <f>SUM(C31:BJ31)</f>
        <v>0</v>
      </c>
    </row>
    <row r="32" spans="1:64">
      <c r="A32" s="18" t="s">
        <v>35</v>
      </c>
      <c r="B32" s="19" t="s">
        <v>20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41"/>
    </row>
    <row r="33" spans="1:70">
      <c r="A33" s="18"/>
      <c r="B33" s="57" t="s">
        <v>108</v>
      </c>
      <c r="C33" s="21">
        <v>0</v>
      </c>
      <c r="D33" s="41">
        <v>0.48752231090320003</v>
      </c>
      <c r="E33" s="21">
        <v>0</v>
      </c>
      <c r="F33" s="21">
        <v>0</v>
      </c>
      <c r="G33" s="21">
        <v>0</v>
      </c>
      <c r="H33" s="41">
        <v>4.4618659538687</v>
      </c>
      <c r="I33" s="21">
        <v>0</v>
      </c>
      <c r="J33" s="21">
        <v>0</v>
      </c>
      <c r="K33" s="21">
        <v>0</v>
      </c>
      <c r="L33" s="41">
        <v>2.1488403572253998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0.74844236903070005</v>
      </c>
      <c r="S33" s="41">
        <v>1.0925965838700001E-2</v>
      </c>
      <c r="T33" s="21">
        <v>0</v>
      </c>
      <c r="U33" s="21">
        <v>0</v>
      </c>
      <c r="V33" s="21">
        <v>1.1829807000000001E-2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24.719887953077709</v>
      </c>
      <c r="AW33" s="21">
        <v>4.7636329292252002</v>
      </c>
      <c r="AX33" s="21">
        <v>0</v>
      </c>
      <c r="AY33" s="21">
        <v>0</v>
      </c>
      <c r="AZ33" s="21">
        <v>15.231723134353301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5.8259734714431985</v>
      </c>
      <c r="BG33" s="21">
        <v>0.13425262319340001</v>
      </c>
      <c r="BH33" s="21">
        <v>0</v>
      </c>
      <c r="BI33" s="21">
        <v>0</v>
      </c>
      <c r="BJ33" s="21">
        <v>2.6479451332580002</v>
      </c>
      <c r="BK33" s="21">
        <f>SUM(C33:BJ33)</f>
        <v>61.192842008417507</v>
      </c>
      <c r="BL33" s="68"/>
      <c r="BM33" s="68"/>
      <c r="BN33" s="68"/>
      <c r="BO33" s="68"/>
      <c r="BP33" s="68"/>
      <c r="BQ33" s="68"/>
      <c r="BR33" s="68"/>
    </row>
    <row r="34" spans="1:70">
      <c r="A34" s="18"/>
      <c r="B34" s="59" t="s">
        <v>106</v>
      </c>
      <c r="C34" s="21">
        <v>0</v>
      </c>
      <c r="D34" s="41">
        <v>0.51536466474190001</v>
      </c>
      <c r="E34" s="21">
        <v>0</v>
      </c>
      <c r="F34" s="21">
        <v>0</v>
      </c>
      <c r="G34" s="21">
        <v>0</v>
      </c>
      <c r="H34" s="41">
        <v>2.2794455301919991</v>
      </c>
      <c r="I34" s="65">
        <v>3.7972258064499997E-2</v>
      </c>
      <c r="J34" s="21">
        <v>0</v>
      </c>
      <c r="K34" s="21">
        <v>0</v>
      </c>
      <c r="L34" s="41">
        <v>4.4328975390642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0.15705968090200004</v>
      </c>
      <c r="S34" s="41">
        <v>0</v>
      </c>
      <c r="T34" s="21">
        <v>0</v>
      </c>
      <c r="U34" s="21">
        <v>0</v>
      </c>
      <c r="V34" s="21">
        <v>0.18988774232239999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5.7165900545088064</v>
      </c>
      <c r="AW34" s="21">
        <v>22.314876603547805</v>
      </c>
      <c r="AX34" s="21">
        <v>0</v>
      </c>
      <c r="AY34" s="21">
        <v>0</v>
      </c>
      <c r="AZ34" s="21">
        <v>56.984409891061603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0.73353661251190017</v>
      </c>
      <c r="BG34" s="21">
        <v>0</v>
      </c>
      <c r="BH34" s="21">
        <v>0</v>
      </c>
      <c r="BI34" s="21">
        <v>0</v>
      </c>
      <c r="BJ34" s="21">
        <v>0.23939095764510002</v>
      </c>
      <c r="BK34" s="21">
        <f>SUM(C34:BJ34)</f>
        <v>93.601431534562209</v>
      </c>
      <c r="BL34" s="68"/>
      <c r="BM34" s="68"/>
      <c r="BN34" s="68"/>
      <c r="BO34" s="68"/>
      <c r="BP34" s="68"/>
      <c r="BQ34" s="68"/>
      <c r="BR34" s="68"/>
    </row>
    <row r="35" spans="1:70">
      <c r="A35" s="18"/>
      <c r="B35" s="20" t="s">
        <v>37</v>
      </c>
      <c r="C35" s="21">
        <f>SUM(C33:C34)</f>
        <v>0</v>
      </c>
      <c r="D35" s="21">
        <f>SUM(D33:D34)</f>
        <v>1.0028869756451</v>
      </c>
      <c r="E35" s="21">
        <f t="shared" ref="E35:BI35" si="11">SUM(E33:E34)</f>
        <v>0</v>
      </c>
      <c r="F35" s="21">
        <f t="shared" si="11"/>
        <v>0</v>
      </c>
      <c r="G35" s="21">
        <f t="shared" si="11"/>
        <v>0</v>
      </c>
      <c r="H35" s="21">
        <f>SUM(H33:H34)</f>
        <v>6.7413114840606987</v>
      </c>
      <c r="I35" s="41">
        <f>SUM(I33:I34)</f>
        <v>3.7972258064499997E-2</v>
      </c>
      <c r="J35" s="21">
        <f t="shared" si="11"/>
        <v>0</v>
      </c>
      <c r="K35" s="21">
        <f t="shared" si="11"/>
        <v>0</v>
      </c>
      <c r="L35" s="41">
        <f>SUM(L33:L34)</f>
        <v>6.5817378962895994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>SUM(R33:R34)</f>
        <v>0.90550204993270011</v>
      </c>
      <c r="S35" s="41">
        <f>SUM(S33:S34)</f>
        <v>1.0925965838700001E-2</v>
      </c>
      <c r="T35" s="21">
        <f t="shared" si="11"/>
        <v>0</v>
      </c>
      <c r="U35" s="21">
        <f t="shared" si="11"/>
        <v>0</v>
      </c>
      <c r="V35" s="21">
        <f>SUM(V33:V34)</f>
        <v>0.20171754932239999</v>
      </c>
      <c r="W35" s="21">
        <f t="shared" si="11"/>
        <v>0</v>
      </c>
      <c r="X35" s="21">
        <f t="shared" si="11"/>
        <v>0</v>
      </c>
      <c r="Y35" s="21">
        <f t="shared" si="11"/>
        <v>0</v>
      </c>
      <c r="Z35" s="21">
        <f t="shared" si="11"/>
        <v>0</v>
      </c>
      <c r="AA35" s="21">
        <f t="shared" si="11"/>
        <v>0</v>
      </c>
      <c r="AB35" s="21">
        <f t="shared" si="11"/>
        <v>0</v>
      </c>
      <c r="AC35" s="21">
        <f t="shared" si="11"/>
        <v>0</v>
      </c>
      <c r="AD35" s="21">
        <f t="shared" si="11"/>
        <v>0</v>
      </c>
      <c r="AE35" s="21">
        <f t="shared" si="11"/>
        <v>0</v>
      </c>
      <c r="AF35" s="21">
        <f t="shared" si="11"/>
        <v>0</v>
      </c>
      <c r="AG35" s="21">
        <f t="shared" si="11"/>
        <v>0</v>
      </c>
      <c r="AH35" s="21">
        <f t="shared" si="11"/>
        <v>0</v>
      </c>
      <c r="AI35" s="21">
        <f t="shared" si="11"/>
        <v>0</v>
      </c>
      <c r="AJ35" s="21">
        <f t="shared" si="11"/>
        <v>0</v>
      </c>
      <c r="AK35" s="21">
        <f t="shared" si="11"/>
        <v>0</v>
      </c>
      <c r="AL35" s="21">
        <f t="shared" si="11"/>
        <v>0</v>
      </c>
      <c r="AM35" s="21">
        <f t="shared" si="11"/>
        <v>0</v>
      </c>
      <c r="AN35" s="21">
        <f t="shared" si="11"/>
        <v>0</v>
      </c>
      <c r="AO35" s="21">
        <f t="shared" si="11"/>
        <v>0</v>
      </c>
      <c r="AP35" s="21">
        <f t="shared" si="11"/>
        <v>0</v>
      </c>
      <c r="AQ35" s="21">
        <f t="shared" si="11"/>
        <v>0</v>
      </c>
      <c r="AR35" s="21">
        <f t="shared" si="11"/>
        <v>0</v>
      </c>
      <c r="AS35" s="21">
        <f t="shared" si="11"/>
        <v>0</v>
      </c>
      <c r="AT35" s="21">
        <f t="shared" si="11"/>
        <v>0</v>
      </c>
      <c r="AU35" s="21">
        <f t="shared" si="11"/>
        <v>0</v>
      </c>
      <c r="AV35" s="21">
        <f>SUM(AV33:AV34)</f>
        <v>30.436478007586516</v>
      </c>
      <c r="AW35" s="21">
        <f>SUM(AW33:AW34)</f>
        <v>27.078509532773005</v>
      </c>
      <c r="AX35" s="21">
        <f t="shared" si="11"/>
        <v>0</v>
      </c>
      <c r="AY35" s="21">
        <f t="shared" si="11"/>
        <v>0</v>
      </c>
      <c r="AZ35" s="21">
        <f>SUM(AZ33:AZ34)</f>
        <v>72.216133025414905</v>
      </c>
      <c r="BA35" s="21">
        <f t="shared" si="11"/>
        <v>0</v>
      </c>
      <c r="BB35" s="21">
        <f t="shared" si="11"/>
        <v>0</v>
      </c>
      <c r="BC35" s="21">
        <f t="shared" si="11"/>
        <v>0</v>
      </c>
      <c r="BD35" s="21">
        <f t="shared" si="11"/>
        <v>0</v>
      </c>
      <c r="BE35" s="21">
        <f t="shared" si="11"/>
        <v>0</v>
      </c>
      <c r="BF35" s="21">
        <f>SUM(BF33:BF34)</f>
        <v>6.5595100839550984</v>
      </c>
      <c r="BG35" s="21">
        <f>SUM(BG33:BG34)</f>
        <v>0.13425262319340001</v>
      </c>
      <c r="BH35" s="21">
        <f t="shared" si="11"/>
        <v>0</v>
      </c>
      <c r="BI35" s="21">
        <f t="shared" si="11"/>
        <v>0</v>
      </c>
      <c r="BJ35" s="21">
        <f>SUM(BJ33:BJ34)</f>
        <v>2.8873360909031001</v>
      </c>
      <c r="BK35" s="21">
        <f>SUM(C35:BJ35)</f>
        <v>154.79427354297971</v>
      </c>
      <c r="BL35" s="68"/>
      <c r="BM35" s="68"/>
      <c r="BN35" s="68"/>
      <c r="BO35" s="68"/>
      <c r="BP35" s="68"/>
      <c r="BQ35" s="68"/>
      <c r="BR35" s="68"/>
    </row>
    <row r="36" spans="1:70">
      <c r="A36" s="18"/>
      <c r="B36" s="22" t="s">
        <v>55</v>
      </c>
      <c r="C36" s="21">
        <f t="shared" ref="C36:BJ36" si="12">C31+C35</f>
        <v>0</v>
      </c>
      <c r="D36" s="21">
        <f>D31+D35</f>
        <v>1.0028869756451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6.7413114840606987</v>
      </c>
      <c r="I36" s="41">
        <f>I31+I35</f>
        <v>3.7972258064499997E-2</v>
      </c>
      <c r="J36" s="21">
        <f t="shared" si="12"/>
        <v>0</v>
      </c>
      <c r="K36" s="21">
        <f t="shared" si="12"/>
        <v>0</v>
      </c>
      <c r="L36" s="41">
        <f t="shared" si="12"/>
        <v>6.5817378962895994</v>
      </c>
      <c r="M36" s="21">
        <f t="shared" si="12"/>
        <v>0</v>
      </c>
      <c r="N36" s="21">
        <f t="shared" si="12"/>
        <v>0</v>
      </c>
      <c r="O36" s="21">
        <f t="shared" si="12"/>
        <v>0</v>
      </c>
      <c r="P36" s="21">
        <f t="shared" si="12"/>
        <v>0</v>
      </c>
      <c r="Q36" s="21">
        <f t="shared" si="12"/>
        <v>0</v>
      </c>
      <c r="R36" s="21">
        <f t="shared" si="12"/>
        <v>0.90550204993270011</v>
      </c>
      <c r="S36" s="41">
        <f t="shared" si="12"/>
        <v>1.0925965838700001E-2</v>
      </c>
      <c r="T36" s="21">
        <f t="shared" si="12"/>
        <v>0</v>
      </c>
      <c r="U36" s="21">
        <f t="shared" si="12"/>
        <v>0</v>
      </c>
      <c r="V36" s="21">
        <f t="shared" si="12"/>
        <v>0.20171754932239999</v>
      </c>
      <c r="W36" s="21">
        <f t="shared" si="12"/>
        <v>0</v>
      </c>
      <c r="X36" s="21">
        <f t="shared" si="12"/>
        <v>0</v>
      </c>
      <c r="Y36" s="21">
        <f t="shared" si="12"/>
        <v>0</v>
      </c>
      <c r="Z36" s="21">
        <f t="shared" si="12"/>
        <v>0</v>
      </c>
      <c r="AA36" s="21">
        <f t="shared" si="12"/>
        <v>0</v>
      </c>
      <c r="AB36" s="21">
        <f t="shared" si="12"/>
        <v>0</v>
      </c>
      <c r="AC36" s="21">
        <f t="shared" si="12"/>
        <v>0</v>
      </c>
      <c r="AD36" s="21">
        <f t="shared" si="12"/>
        <v>0</v>
      </c>
      <c r="AE36" s="21">
        <f t="shared" si="12"/>
        <v>0</v>
      </c>
      <c r="AF36" s="21">
        <f t="shared" si="12"/>
        <v>0</v>
      </c>
      <c r="AG36" s="21">
        <f t="shared" si="12"/>
        <v>0</v>
      </c>
      <c r="AH36" s="21">
        <f t="shared" si="12"/>
        <v>0</v>
      </c>
      <c r="AI36" s="21">
        <f t="shared" si="12"/>
        <v>0</v>
      </c>
      <c r="AJ36" s="21">
        <f t="shared" si="12"/>
        <v>0</v>
      </c>
      <c r="AK36" s="21">
        <f t="shared" si="12"/>
        <v>0</v>
      </c>
      <c r="AL36" s="21">
        <f t="shared" si="12"/>
        <v>0</v>
      </c>
      <c r="AM36" s="21">
        <f t="shared" si="12"/>
        <v>0</v>
      </c>
      <c r="AN36" s="21">
        <f t="shared" si="12"/>
        <v>0</v>
      </c>
      <c r="AO36" s="21">
        <f t="shared" si="12"/>
        <v>0</v>
      </c>
      <c r="AP36" s="21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30.436478007586516</v>
      </c>
      <c r="AW36" s="21">
        <f t="shared" si="12"/>
        <v>27.078509532773005</v>
      </c>
      <c r="AX36" s="21">
        <f t="shared" si="12"/>
        <v>0</v>
      </c>
      <c r="AY36" s="21">
        <f t="shared" si="12"/>
        <v>0</v>
      </c>
      <c r="AZ36" s="21">
        <f t="shared" si="12"/>
        <v>72.216133025414905</v>
      </c>
      <c r="BA36" s="21">
        <f t="shared" si="12"/>
        <v>0</v>
      </c>
      <c r="BB36" s="21">
        <f t="shared" si="12"/>
        <v>0</v>
      </c>
      <c r="BC36" s="21">
        <f t="shared" si="12"/>
        <v>0</v>
      </c>
      <c r="BD36" s="21">
        <f t="shared" si="12"/>
        <v>0</v>
      </c>
      <c r="BE36" s="21">
        <f t="shared" si="12"/>
        <v>0</v>
      </c>
      <c r="BF36" s="21">
        <f t="shared" si="12"/>
        <v>6.5595100839550984</v>
      </c>
      <c r="BG36" s="21">
        <f t="shared" si="12"/>
        <v>0.13425262319340001</v>
      </c>
      <c r="BH36" s="21">
        <f t="shared" si="12"/>
        <v>0</v>
      </c>
      <c r="BI36" s="21">
        <f t="shared" si="12"/>
        <v>0</v>
      </c>
      <c r="BJ36" s="21">
        <f t="shared" si="12"/>
        <v>2.8873360909031001</v>
      </c>
      <c r="BK36" s="21">
        <f>SUM(C36:BJ36)</f>
        <v>154.79427354297971</v>
      </c>
      <c r="BL36" s="68"/>
      <c r="BM36" s="68"/>
      <c r="BN36" s="68"/>
      <c r="BO36" s="68"/>
      <c r="BP36" s="68"/>
      <c r="BQ36" s="68"/>
      <c r="BR36" s="68"/>
    </row>
    <row r="37" spans="1:70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68"/>
      <c r="BM37" s="68"/>
      <c r="BN37" s="68"/>
      <c r="BO37" s="68"/>
      <c r="BP37" s="68"/>
      <c r="BQ37" s="68"/>
      <c r="BR37" s="68"/>
    </row>
    <row r="38" spans="1:70">
      <c r="A38" s="13" t="s">
        <v>56</v>
      </c>
      <c r="B38" s="14" t="s">
        <v>57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6"/>
      <c r="BL38" s="68"/>
      <c r="BM38" s="68"/>
      <c r="BN38" s="68"/>
      <c r="BO38" s="68"/>
      <c r="BP38" s="68"/>
      <c r="BQ38" s="68"/>
      <c r="BR38" s="68"/>
    </row>
    <row r="39" spans="1:70">
      <c r="A39" s="18" t="s">
        <v>32</v>
      </c>
      <c r="B39" s="19" t="s">
        <v>58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1"/>
    </row>
    <row r="40" spans="1:70">
      <c r="A40" s="18"/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f>SUM(C40:BJ40)</f>
        <v>0</v>
      </c>
    </row>
    <row r="41" spans="1:70">
      <c r="A41" s="18"/>
      <c r="B41" s="22" t="s">
        <v>59</v>
      </c>
      <c r="C41" s="21">
        <f>C40</f>
        <v>0</v>
      </c>
      <c r="D41" s="21">
        <f t="shared" ref="D41:BJ41" si="13">D40</f>
        <v>0</v>
      </c>
      <c r="E41" s="21">
        <f t="shared" si="13"/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  <c r="Q41" s="21">
        <f t="shared" si="13"/>
        <v>0</v>
      </c>
      <c r="R41" s="21">
        <f t="shared" si="13"/>
        <v>0</v>
      </c>
      <c r="S41" s="21">
        <f t="shared" si="13"/>
        <v>0</v>
      </c>
      <c r="T41" s="21">
        <f t="shared" si="13"/>
        <v>0</v>
      </c>
      <c r="U41" s="21">
        <f t="shared" si="13"/>
        <v>0</v>
      </c>
      <c r="V41" s="21">
        <f t="shared" si="13"/>
        <v>0</v>
      </c>
      <c r="W41" s="21">
        <f t="shared" si="13"/>
        <v>0</v>
      </c>
      <c r="X41" s="21">
        <f t="shared" si="13"/>
        <v>0</v>
      </c>
      <c r="Y41" s="21">
        <f t="shared" si="13"/>
        <v>0</v>
      </c>
      <c r="Z41" s="21">
        <f t="shared" si="13"/>
        <v>0</v>
      </c>
      <c r="AA41" s="21">
        <f t="shared" si="13"/>
        <v>0</v>
      </c>
      <c r="AB41" s="21">
        <f t="shared" si="13"/>
        <v>0</v>
      </c>
      <c r="AC41" s="21">
        <f t="shared" si="13"/>
        <v>0</v>
      </c>
      <c r="AD41" s="21">
        <f t="shared" si="13"/>
        <v>0</v>
      </c>
      <c r="AE41" s="21">
        <f t="shared" si="13"/>
        <v>0</v>
      </c>
      <c r="AF41" s="21">
        <f t="shared" si="13"/>
        <v>0</v>
      </c>
      <c r="AG41" s="21">
        <f t="shared" si="13"/>
        <v>0</v>
      </c>
      <c r="AH41" s="21">
        <f t="shared" si="13"/>
        <v>0</v>
      </c>
      <c r="AI41" s="21">
        <f t="shared" si="13"/>
        <v>0</v>
      </c>
      <c r="AJ41" s="21">
        <f t="shared" si="13"/>
        <v>0</v>
      </c>
      <c r="AK41" s="21">
        <f t="shared" si="13"/>
        <v>0</v>
      </c>
      <c r="AL41" s="21">
        <f t="shared" si="13"/>
        <v>0</v>
      </c>
      <c r="AM41" s="21">
        <f t="shared" si="13"/>
        <v>0</v>
      </c>
      <c r="AN41" s="21">
        <f t="shared" si="13"/>
        <v>0</v>
      </c>
      <c r="AO41" s="21">
        <f t="shared" si="13"/>
        <v>0</v>
      </c>
      <c r="AP41" s="21">
        <f t="shared" si="13"/>
        <v>0</v>
      </c>
      <c r="AQ41" s="21">
        <f t="shared" si="13"/>
        <v>0</v>
      </c>
      <c r="AR41" s="21">
        <f t="shared" si="13"/>
        <v>0</v>
      </c>
      <c r="AS41" s="21">
        <f t="shared" si="13"/>
        <v>0</v>
      </c>
      <c r="AT41" s="21">
        <f t="shared" si="13"/>
        <v>0</v>
      </c>
      <c r="AU41" s="21">
        <f t="shared" si="13"/>
        <v>0</v>
      </c>
      <c r="AV41" s="21">
        <f t="shared" si="13"/>
        <v>0</v>
      </c>
      <c r="AW41" s="21">
        <f t="shared" si="13"/>
        <v>0</v>
      </c>
      <c r="AX41" s="21">
        <f t="shared" si="13"/>
        <v>0</v>
      </c>
      <c r="AY41" s="21">
        <f t="shared" si="13"/>
        <v>0</v>
      </c>
      <c r="AZ41" s="21">
        <f t="shared" si="13"/>
        <v>0</v>
      </c>
      <c r="BA41" s="21">
        <f t="shared" si="13"/>
        <v>0</v>
      </c>
      <c r="BB41" s="21">
        <f t="shared" si="13"/>
        <v>0</v>
      </c>
      <c r="BC41" s="21">
        <f t="shared" si="13"/>
        <v>0</v>
      </c>
      <c r="BD41" s="21">
        <f t="shared" si="13"/>
        <v>0</v>
      </c>
      <c r="BE41" s="21">
        <f t="shared" si="13"/>
        <v>0</v>
      </c>
      <c r="BF41" s="21">
        <f t="shared" si="13"/>
        <v>0</v>
      </c>
      <c r="BG41" s="21">
        <f t="shared" si="13"/>
        <v>0</v>
      </c>
      <c r="BH41" s="21">
        <f t="shared" si="13"/>
        <v>0</v>
      </c>
      <c r="BI41" s="21">
        <f t="shared" si="13"/>
        <v>0</v>
      </c>
      <c r="BJ41" s="21">
        <f t="shared" si="13"/>
        <v>0</v>
      </c>
      <c r="BK41" s="21">
        <f>SUM(C41:BJ41)</f>
        <v>0</v>
      </c>
    </row>
    <row r="42" spans="1:70">
      <c r="A42" s="18"/>
      <c r="B42" s="2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1"/>
    </row>
    <row r="43" spans="1:70">
      <c r="A43" s="13" t="s">
        <v>60</v>
      </c>
      <c r="B43" s="14" t="s">
        <v>61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8"/>
    </row>
    <row r="44" spans="1:70">
      <c r="A44" s="18" t="s">
        <v>32</v>
      </c>
      <c r="B44" s="19" t="s">
        <v>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21"/>
    </row>
    <row r="45" spans="1:70">
      <c r="A45" s="18"/>
      <c r="B45" s="20" t="s">
        <v>119</v>
      </c>
      <c r="C45" s="21">
        <v>0</v>
      </c>
      <c r="D45" s="21">
        <v>0.50070000000000003</v>
      </c>
      <c r="E45" s="21">
        <v>0</v>
      </c>
      <c r="F45" s="21">
        <v>0</v>
      </c>
      <c r="G45" s="21">
        <v>0</v>
      </c>
      <c r="H45" s="21">
        <v>572.52380000000005</v>
      </c>
      <c r="I45" s="21">
        <v>176.03440000000001</v>
      </c>
      <c r="J45" s="21">
        <v>2.0880000000000001</v>
      </c>
      <c r="K45" s="21">
        <v>0.69910000000000005</v>
      </c>
      <c r="L45" s="21">
        <v>460.55689999999998</v>
      </c>
      <c r="M45" s="21">
        <v>0</v>
      </c>
      <c r="N45" s="21">
        <v>1.21E-2</v>
      </c>
      <c r="O45" s="21">
        <v>0</v>
      </c>
      <c r="P45" s="21">
        <v>0</v>
      </c>
      <c r="Q45" s="21">
        <v>0</v>
      </c>
      <c r="R45" s="21">
        <v>238.2808</v>
      </c>
      <c r="S45" s="21">
        <v>8.0558999999999994</v>
      </c>
      <c r="T45" s="21">
        <v>0</v>
      </c>
      <c r="U45" s="21">
        <v>0</v>
      </c>
      <c r="V45" s="21">
        <v>123.884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70">
        <f>SUM(C45:BJ45)</f>
        <v>1582.6357</v>
      </c>
      <c r="BL45" s="56"/>
      <c r="BN45" s="56"/>
      <c r="BO45" s="56"/>
    </row>
    <row r="46" spans="1:70">
      <c r="A46" s="18"/>
      <c r="B46" s="22" t="s">
        <v>34</v>
      </c>
      <c r="C46" s="31">
        <f>C45</f>
        <v>0</v>
      </c>
      <c r="D46" s="21">
        <f>D45</f>
        <v>0.50070000000000003</v>
      </c>
      <c r="E46" s="21">
        <f t="shared" ref="E46:BJ46" si="14">E45</f>
        <v>0</v>
      </c>
      <c r="F46" s="21">
        <f t="shared" si="14"/>
        <v>0</v>
      </c>
      <c r="G46" s="21">
        <f t="shared" si="14"/>
        <v>0</v>
      </c>
      <c r="H46" s="21">
        <f t="shared" si="14"/>
        <v>572.52380000000005</v>
      </c>
      <c r="I46" s="21">
        <f t="shared" si="14"/>
        <v>176.03440000000001</v>
      </c>
      <c r="J46" s="21">
        <f t="shared" si="14"/>
        <v>2.0880000000000001</v>
      </c>
      <c r="K46" s="21">
        <f t="shared" si="14"/>
        <v>0.69910000000000005</v>
      </c>
      <c r="L46" s="21">
        <f t="shared" si="14"/>
        <v>460.55689999999998</v>
      </c>
      <c r="M46" s="21">
        <f t="shared" si="14"/>
        <v>0</v>
      </c>
      <c r="N46" s="21">
        <f>N45</f>
        <v>1.21E-2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>R45</f>
        <v>238.2808</v>
      </c>
      <c r="S46" s="21">
        <f>S45</f>
        <v>8.0558999999999994</v>
      </c>
      <c r="T46" s="21">
        <f t="shared" si="14"/>
        <v>0</v>
      </c>
      <c r="U46" s="21">
        <f t="shared" si="14"/>
        <v>0</v>
      </c>
      <c r="V46" s="21">
        <f>V45</f>
        <v>123.884</v>
      </c>
      <c r="W46" s="21">
        <f t="shared" si="14"/>
        <v>0</v>
      </c>
      <c r="X46" s="21">
        <f t="shared" si="14"/>
        <v>0</v>
      </c>
      <c r="Y46" s="21">
        <f t="shared" si="14"/>
        <v>0</v>
      </c>
      <c r="Z46" s="21">
        <f t="shared" si="14"/>
        <v>0</v>
      </c>
      <c r="AA46" s="21">
        <f t="shared" si="14"/>
        <v>0</v>
      </c>
      <c r="AB46" s="21">
        <f t="shared" si="14"/>
        <v>0</v>
      </c>
      <c r="AC46" s="21">
        <f t="shared" si="14"/>
        <v>0</v>
      </c>
      <c r="AD46" s="21">
        <f t="shared" si="14"/>
        <v>0</v>
      </c>
      <c r="AE46" s="21">
        <f t="shared" si="14"/>
        <v>0</v>
      </c>
      <c r="AF46" s="21">
        <f t="shared" si="14"/>
        <v>0</v>
      </c>
      <c r="AG46" s="21">
        <f t="shared" si="14"/>
        <v>0</v>
      </c>
      <c r="AH46" s="21">
        <f t="shared" si="14"/>
        <v>0</v>
      </c>
      <c r="AI46" s="21">
        <f t="shared" si="14"/>
        <v>0</v>
      </c>
      <c r="AJ46" s="21">
        <f t="shared" si="14"/>
        <v>0</v>
      </c>
      <c r="AK46" s="21">
        <f t="shared" si="14"/>
        <v>0</v>
      </c>
      <c r="AL46" s="21">
        <f t="shared" si="14"/>
        <v>0</v>
      </c>
      <c r="AM46" s="21">
        <f t="shared" si="14"/>
        <v>0</v>
      </c>
      <c r="AN46" s="21">
        <f t="shared" si="14"/>
        <v>0</v>
      </c>
      <c r="AO46" s="21">
        <f t="shared" si="14"/>
        <v>0</v>
      </c>
      <c r="AP46" s="21">
        <f t="shared" si="14"/>
        <v>0</v>
      </c>
      <c r="AQ46" s="21">
        <f t="shared" si="14"/>
        <v>0</v>
      </c>
      <c r="AR46" s="21">
        <f t="shared" si="14"/>
        <v>0</v>
      </c>
      <c r="AS46" s="21">
        <f t="shared" si="14"/>
        <v>0</v>
      </c>
      <c r="AT46" s="21">
        <f t="shared" si="14"/>
        <v>0</v>
      </c>
      <c r="AU46" s="21">
        <f t="shared" si="14"/>
        <v>0</v>
      </c>
      <c r="AV46" s="21">
        <f t="shared" si="14"/>
        <v>0</v>
      </c>
      <c r="AW46" s="21">
        <f t="shared" si="14"/>
        <v>0</v>
      </c>
      <c r="AX46" s="21">
        <f t="shared" si="14"/>
        <v>0</v>
      </c>
      <c r="AY46" s="21">
        <f t="shared" si="14"/>
        <v>0</v>
      </c>
      <c r="AZ46" s="21">
        <f t="shared" si="14"/>
        <v>0</v>
      </c>
      <c r="BA46" s="21">
        <f t="shared" si="14"/>
        <v>0</v>
      </c>
      <c r="BB46" s="21">
        <f t="shared" si="14"/>
        <v>0</v>
      </c>
      <c r="BC46" s="21">
        <f t="shared" si="14"/>
        <v>0</v>
      </c>
      <c r="BD46" s="21">
        <f t="shared" si="14"/>
        <v>0</v>
      </c>
      <c r="BE46" s="21">
        <f t="shared" si="14"/>
        <v>0</v>
      </c>
      <c r="BF46" s="21">
        <f t="shared" si="14"/>
        <v>0</v>
      </c>
      <c r="BG46" s="21">
        <f t="shared" si="14"/>
        <v>0</v>
      </c>
      <c r="BH46" s="21">
        <f t="shared" si="14"/>
        <v>0</v>
      </c>
      <c r="BI46" s="21">
        <f t="shared" si="14"/>
        <v>0</v>
      </c>
      <c r="BJ46" s="21">
        <f t="shared" si="14"/>
        <v>0</v>
      </c>
      <c r="BK46" s="21">
        <f>SUM(C46:BJ46)</f>
        <v>1582.6357</v>
      </c>
      <c r="BL46" s="56"/>
      <c r="BN46" s="56"/>
      <c r="BO46" s="56"/>
    </row>
    <row r="47" spans="1:70">
      <c r="A47" s="18" t="s">
        <v>35</v>
      </c>
      <c r="B47" s="19" t="s">
        <v>63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18"/>
      <c r="BL47" s="56"/>
      <c r="BN47" s="56"/>
      <c r="BO47" s="56"/>
    </row>
    <row r="48" spans="1:70">
      <c r="A48" s="18"/>
      <c r="B48" s="20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f t="shared" ref="BK48:BK57" si="15">SUM(C48:BJ48)</f>
        <v>0</v>
      </c>
      <c r="BL48" s="56"/>
      <c r="BN48" s="56"/>
      <c r="BO48" s="56"/>
    </row>
    <row r="49" spans="1:67">
      <c r="A49" s="18"/>
      <c r="B49" s="20" t="s">
        <v>110</v>
      </c>
      <c r="C49" s="21">
        <v>0</v>
      </c>
      <c r="D49" s="21">
        <v>0.5454</v>
      </c>
      <c r="E49" s="21">
        <v>0</v>
      </c>
      <c r="F49" s="21">
        <v>0</v>
      </c>
      <c r="G49" s="21">
        <v>0</v>
      </c>
      <c r="H49" s="21">
        <v>80.158799999999999</v>
      </c>
      <c r="I49" s="21">
        <v>334.10829999999999</v>
      </c>
      <c r="J49" s="21">
        <v>26.159199999999998</v>
      </c>
      <c r="K49" s="21">
        <v>33.816299999999998</v>
      </c>
      <c r="L49" s="21">
        <v>253.15280000000001</v>
      </c>
      <c r="M49" s="21">
        <v>0</v>
      </c>
      <c r="N49" s="21">
        <v>6.3700000000000007E-2</v>
      </c>
      <c r="O49" s="21">
        <v>0</v>
      </c>
      <c r="P49" s="21">
        <v>0</v>
      </c>
      <c r="Q49" s="21">
        <v>0</v>
      </c>
      <c r="R49" s="67">
        <v>32.798599999999993</v>
      </c>
      <c r="S49" s="21">
        <v>6.7186000000000003</v>
      </c>
      <c r="T49" s="21">
        <v>0</v>
      </c>
      <c r="U49" s="21">
        <v>0</v>
      </c>
      <c r="V49" s="21">
        <v>62.275300000000001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f>SUM(C49:BJ49)</f>
        <v>829.79700000000014</v>
      </c>
      <c r="BL49" s="56"/>
      <c r="BN49" s="56"/>
      <c r="BO49" s="56"/>
    </row>
    <row r="50" spans="1:67">
      <c r="A50" s="18"/>
      <c r="B50" s="20" t="s">
        <v>111</v>
      </c>
      <c r="C50" s="21">
        <v>0</v>
      </c>
      <c r="D50" s="21">
        <v>7.3599999999999999E-2</v>
      </c>
      <c r="E50" s="21">
        <v>0</v>
      </c>
      <c r="F50" s="21">
        <v>0</v>
      </c>
      <c r="G50" s="21">
        <v>0</v>
      </c>
      <c r="H50" s="21">
        <v>5.0468000000000002</v>
      </c>
      <c r="I50" s="21">
        <v>14.650499999999999</v>
      </c>
      <c r="J50" s="21">
        <v>0</v>
      </c>
      <c r="K50" s="21">
        <v>0</v>
      </c>
      <c r="L50" s="21">
        <v>5.9353999999999996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1.4449000000000001</v>
      </c>
      <c r="S50" s="21">
        <v>2.92E-2</v>
      </c>
      <c r="T50" s="21">
        <v>0</v>
      </c>
      <c r="U50" s="21">
        <v>0</v>
      </c>
      <c r="V50" s="21">
        <v>0.43490000000000001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f t="shared" si="15"/>
        <v>27.615299999999998</v>
      </c>
      <c r="BL50" s="56"/>
      <c r="BN50" s="56"/>
      <c r="BO50" s="56"/>
    </row>
    <row r="51" spans="1:67">
      <c r="A51" s="18"/>
      <c r="B51" s="20" t="s">
        <v>112</v>
      </c>
      <c r="C51" s="21">
        <v>0</v>
      </c>
      <c r="D51" s="21">
        <v>0.3987</v>
      </c>
      <c r="E51" s="21">
        <v>0</v>
      </c>
      <c r="F51" s="21">
        <v>0</v>
      </c>
      <c r="G51" s="21">
        <v>0</v>
      </c>
      <c r="H51" s="21">
        <v>20.5748</v>
      </c>
      <c r="I51" s="21">
        <v>773.27809999999999</v>
      </c>
      <c r="J51" s="21">
        <v>1.7093</v>
      </c>
      <c r="K51" s="21">
        <v>106.1917</v>
      </c>
      <c r="L51" s="21">
        <v>27.148299999999999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6.3155000000000001</v>
      </c>
      <c r="S51" s="21">
        <v>0.15690000000000001</v>
      </c>
      <c r="T51" s="21">
        <v>0</v>
      </c>
      <c r="U51" s="21">
        <v>0</v>
      </c>
      <c r="V51" s="21">
        <v>3.2667000000000002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f t="shared" si="15"/>
        <v>939.04</v>
      </c>
      <c r="BL51" s="56"/>
      <c r="BN51" s="56"/>
      <c r="BO51" s="56"/>
    </row>
    <row r="52" spans="1:67">
      <c r="A52" s="18"/>
      <c r="B52" s="20" t="s">
        <v>113</v>
      </c>
      <c r="C52" s="21">
        <v>0</v>
      </c>
      <c r="D52" s="21">
        <v>0.47889999999999999</v>
      </c>
      <c r="E52" s="21">
        <v>0</v>
      </c>
      <c r="F52" s="21">
        <v>0</v>
      </c>
      <c r="G52" s="21">
        <v>0</v>
      </c>
      <c r="H52" s="21">
        <v>116.5354</v>
      </c>
      <c r="I52" s="21">
        <v>235.06229999999999</v>
      </c>
      <c r="J52" s="21">
        <v>68.703299999999999</v>
      </c>
      <c r="K52" s="21">
        <v>6.0427</v>
      </c>
      <c r="L52" s="21">
        <v>314.16019999999997</v>
      </c>
      <c r="M52" s="21">
        <v>0</v>
      </c>
      <c r="N52" s="21">
        <v>2.0000000000000001E-4</v>
      </c>
      <c r="O52" s="21">
        <v>0</v>
      </c>
      <c r="P52" s="21">
        <v>0</v>
      </c>
      <c r="Q52" s="21">
        <v>0</v>
      </c>
      <c r="R52" s="21">
        <v>35.595500000000001</v>
      </c>
      <c r="S52" s="21">
        <v>5.1593999999999998</v>
      </c>
      <c r="T52" s="21">
        <v>1.2614000000000001</v>
      </c>
      <c r="U52" s="21">
        <v>0</v>
      </c>
      <c r="V52" s="21">
        <v>56.252400000000002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f t="shared" si="15"/>
        <v>839.25169999999991</v>
      </c>
      <c r="BL52" s="56"/>
      <c r="BN52" s="56"/>
      <c r="BO52" s="56"/>
    </row>
    <row r="53" spans="1:67">
      <c r="A53" s="18"/>
      <c r="B53" s="20" t="s">
        <v>114</v>
      </c>
      <c r="C53" s="21">
        <v>0</v>
      </c>
      <c r="D53" s="21">
        <v>0.52459999999999996</v>
      </c>
      <c r="E53" s="21">
        <v>0</v>
      </c>
      <c r="F53" s="21">
        <v>0</v>
      </c>
      <c r="G53" s="21">
        <v>0</v>
      </c>
      <c r="H53" s="21">
        <v>26.3964</v>
      </c>
      <c r="I53" s="21">
        <v>9.6880000000000006</v>
      </c>
      <c r="J53" s="21">
        <v>0.13980000000000001</v>
      </c>
      <c r="K53" s="21">
        <v>1.0755999999999999</v>
      </c>
      <c r="L53" s="21">
        <v>48.725999999999999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6.2919</v>
      </c>
      <c r="S53" s="21">
        <v>5.8000000000000003E-2</v>
      </c>
      <c r="T53" s="21">
        <v>0</v>
      </c>
      <c r="U53" s="21">
        <v>0</v>
      </c>
      <c r="V53" s="21">
        <v>6.5408999999999997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f t="shared" si="15"/>
        <v>99.441199999999995</v>
      </c>
      <c r="BL53" s="56"/>
      <c r="BN53" s="56"/>
      <c r="BO53" s="56"/>
    </row>
    <row r="54" spans="1:67">
      <c r="A54" s="18"/>
      <c r="B54" s="20" t="s">
        <v>115</v>
      </c>
      <c r="C54" s="21">
        <v>0</v>
      </c>
      <c r="D54" s="21">
        <v>0.28129999999999999</v>
      </c>
      <c r="E54" s="21">
        <v>0</v>
      </c>
      <c r="F54" s="21">
        <v>0</v>
      </c>
      <c r="G54" s="21">
        <v>0</v>
      </c>
      <c r="H54" s="21">
        <v>0.5514</v>
      </c>
      <c r="I54" s="21">
        <v>0.1135</v>
      </c>
      <c r="J54" s="21">
        <v>0</v>
      </c>
      <c r="K54" s="21">
        <v>0</v>
      </c>
      <c r="L54" s="21">
        <v>0.9083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0.36030000000000001</v>
      </c>
      <c r="S54" s="21">
        <v>4.3E-3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f t="shared" si="15"/>
        <v>2.2191000000000001</v>
      </c>
      <c r="BL54" s="56"/>
      <c r="BN54" s="56"/>
      <c r="BO54" s="56"/>
    </row>
    <row r="55" spans="1:67">
      <c r="A55" s="18"/>
      <c r="B55" s="20" t="s">
        <v>116</v>
      </c>
      <c r="C55" s="21">
        <v>0</v>
      </c>
      <c r="D55" s="21">
        <v>5.0799999999999998E-2</v>
      </c>
      <c r="E55" s="21">
        <v>0</v>
      </c>
      <c r="F55" s="21">
        <v>0</v>
      </c>
      <c r="G55" s="21">
        <v>0</v>
      </c>
      <c r="H55" s="21">
        <v>2.9698000000000002</v>
      </c>
      <c r="I55" s="21">
        <v>1.3057000000000001</v>
      </c>
      <c r="J55" s="21" t="s">
        <v>121</v>
      </c>
      <c r="K55" s="21">
        <v>0</v>
      </c>
      <c r="L55" s="21">
        <v>1.3892</v>
      </c>
      <c r="M55" s="21">
        <v>0</v>
      </c>
      <c r="N55" s="21">
        <v>3.5000000000000001E-3</v>
      </c>
      <c r="O55" s="21">
        <v>0</v>
      </c>
      <c r="P55" s="21">
        <v>0</v>
      </c>
      <c r="Q55" s="21">
        <v>0</v>
      </c>
      <c r="R55" s="21">
        <v>0.77900000000000003</v>
      </c>
      <c r="S55" s="21">
        <v>0.20080000000000001</v>
      </c>
      <c r="T55" s="21">
        <v>0</v>
      </c>
      <c r="U55" s="21">
        <v>0</v>
      </c>
      <c r="V55" s="21">
        <v>5.2299999999999999E-2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f t="shared" si="15"/>
        <v>6.7511000000000001</v>
      </c>
      <c r="BL55" s="56"/>
      <c r="BN55" s="56"/>
      <c r="BO55" s="56"/>
    </row>
    <row r="56" spans="1:67">
      <c r="A56" s="18"/>
      <c r="B56" s="20" t="s">
        <v>117</v>
      </c>
      <c r="C56" s="21">
        <v>0</v>
      </c>
      <c r="D56" s="21">
        <v>0.38350000000000001</v>
      </c>
      <c r="E56" s="21">
        <v>0</v>
      </c>
      <c r="F56" s="21">
        <v>0</v>
      </c>
      <c r="G56" s="21">
        <v>0</v>
      </c>
      <c r="H56" s="21">
        <v>6.0410000000000004</v>
      </c>
      <c r="I56" s="21">
        <v>1.4343999999999999</v>
      </c>
      <c r="J56" s="21">
        <v>0</v>
      </c>
      <c r="K56" s="21">
        <v>0</v>
      </c>
      <c r="L56" s="21">
        <v>5.3033999999999999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1.1776</v>
      </c>
      <c r="S56" s="21">
        <v>3.39E-2</v>
      </c>
      <c r="T56" s="21">
        <v>0</v>
      </c>
      <c r="U56" s="21">
        <v>0</v>
      </c>
      <c r="V56" s="21">
        <v>0.70389999999999997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f t="shared" si="15"/>
        <v>15.0777</v>
      </c>
      <c r="BL56" s="56"/>
      <c r="BN56" s="56"/>
      <c r="BO56" s="56"/>
    </row>
    <row r="57" spans="1:67">
      <c r="A57" s="18"/>
      <c r="B57" s="20" t="s">
        <v>118</v>
      </c>
      <c r="C57" s="21">
        <v>0</v>
      </c>
      <c r="D57" s="21">
        <v>0.4284</v>
      </c>
      <c r="E57" s="21">
        <v>0</v>
      </c>
      <c r="F57" s="21">
        <v>0</v>
      </c>
      <c r="G57" s="21">
        <v>0</v>
      </c>
      <c r="H57" s="21">
        <v>129.2867</v>
      </c>
      <c r="I57" s="21">
        <v>88.673400000000001</v>
      </c>
      <c r="J57" s="21">
        <v>1701.2175999999999</v>
      </c>
      <c r="K57" s="21">
        <v>14.9513</v>
      </c>
      <c r="L57" s="21">
        <v>25.5352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38.645500000000006</v>
      </c>
      <c r="S57" s="21">
        <v>1.2192000000000001</v>
      </c>
      <c r="T57" s="21">
        <v>0</v>
      </c>
      <c r="U57" s="21">
        <v>0</v>
      </c>
      <c r="V57" s="21">
        <v>12.2273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f t="shared" si="15"/>
        <v>2012.1846</v>
      </c>
      <c r="BL57" s="56"/>
      <c r="BN57" s="56"/>
      <c r="BO57" s="56"/>
    </row>
    <row r="58" spans="1:67">
      <c r="A58" s="18"/>
      <c r="B58" s="22" t="s">
        <v>37</v>
      </c>
      <c r="C58" s="21">
        <f>+SUM(C48:C57)</f>
        <v>0</v>
      </c>
      <c r="D58" s="21">
        <f t="shared" ref="D58:BJ58" si="16">+SUM(D48:D57)</f>
        <v>3.1652</v>
      </c>
      <c r="E58" s="21">
        <f t="shared" si="16"/>
        <v>0</v>
      </c>
      <c r="F58" s="21">
        <f t="shared" si="16"/>
        <v>0</v>
      </c>
      <c r="G58" s="21">
        <f t="shared" si="16"/>
        <v>0</v>
      </c>
      <c r="H58" s="21">
        <f t="shared" si="16"/>
        <v>387.56110000000001</v>
      </c>
      <c r="I58" s="21">
        <f t="shared" si="16"/>
        <v>1458.3142</v>
      </c>
      <c r="J58" s="21">
        <f t="shared" si="16"/>
        <v>1797.9292</v>
      </c>
      <c r="K58" s="21">
        <f t="shared" si="16"/>
        <v>162.07759999999999</v>
      </c>
      <c r="L58" s="21">
        <f t="shared" si="16"/>
        <v>682.25880000000006</v>
      </c>
      <c r="M58" s="21">
        <f t="shared" si="16"/>
        <v>0</v>
      </c>
      <c r="N58" s="21">
        <f t="shared" si="16"/>
        <v>6.7400000000000015E-2</v>
      </c>
      <c r="O58" s="21">
        <f t="shared" si="16"/>
        <v>0</v>
      </c>
      <c r="P58" s="21">
        <f t="shared" si="16"/>
        <v>0</v>
      </c>
      <c r="Q58" s="21">
        <f t="shared" si="16"/>
        <v>0</v>
      </c>
      <c r="R58" s="21">
        <f t="shared" si="16"/>
        <v>123.40879999999999</v>
      </c>
      <c r="S58" s="21">
        <f t="shared" si="16"/>
        <v>13.580299999999999</v>
      </c>
      <c r="T58" s="21">
        <f t="shared" si="16"/>
        <v>1.2614000000000001</v>
      </c>
      <c r="U58" s="21">
        <f t="shared" si="16"/>
        <v>0</v>
      </c>
      <c r="V58" s="21">
        <f t="shared" si="16"/>
        <v>141.75369999999998</v>
      </c>
      <c r="W58" s="21">
        <f t="shared" si="16"/>
        <v>0</v>
      </c>
      <c r="X58" s="21">
        <f t="shared" si="16"/>
        <v>0</v>
      </c>
      <c r="Y58" s="21">
        <f t="shared" si="16"/>
        <v>0</v>
      </c>
      <c r="Z58" s="21">
        <f t="shared" si="16"/>
        <v>0</v>
      </c>
      <c r="AA58" s="21">
        <f t="shared" si="16"/>
        <v>0</v>
      </c>
      <c r="AB58" s="21">
        <f t="shared" si="16"/>
        <v>0</v>
      </c>
      <c r="AC58" s="21">
        <f t="shared" si="16"/>
        <v>0</v>
      </c>
      <c r="AD58" s="21">
        <f t="shared" si="16"/>
        <v>0</v>
      </c>
      <c r="AE58" s="21">
        <f t="shared" si="16"/>
        <v>0</v>
      </c>
      <c r="AF58" s="21">
        <f t="shared" si="16"/>
        <v>0</v>
      </c>
      <c r="AG58" s="21">
        <f t="shared" si="16"/>
        <v>0</v>
      </c>
      <c r="AH58" s="21">
        <f t="shared" si="16"/>
        <v>0</v>
      </c>
      <c r="AI58" s="21">
        <f t="shared" si="16"/>
        <v>0</v>
      </c>
      <c r="AJ58" s="21">
        <f t="shared" si="16"/>
        <v>0</v>
      </c>
      <c r="AK58" s="21">
        <f t="shared" si="16"/>
        <v>0</v>
      </c>
      <c r="AL58" s="21">
        <f t="shared" si="16"/>
        <v>0</v>
      </c>
      <c r="AM58" s="21">
        <f t="shared" si="16"/>
        <v>0</v>
      </c>
      <c r="AN58" s="21">
        <f t="shared" si="16"/>
        <v>0</v>
      </c>
      <c r="AO58" s="21">
        <f t="shared" si="16"/>
        <v>0</v>
      </c>
      <c r="AP58" s="21">
        <f t="shared" si="16"/>
        <v>0</v>
      </c>
      <c r="AQ58" s="21">
        <f t="shared" si="16"/>
        <v>0</v>
      </c>
      <c r="AR58" s="21">
        <f t="shared" si="16"/>
        <v>0</v>
      </c>
      <c r="AS58" s="21">
        <f t="shared" si="16"/>
        <v>0</v>
      </c>
      <c r="AT58" s="21">
        <f t="shared" si="16"/>
        <v>0</v>
      </c>
      <c r="AU58" s="21">
        <f t="shared" si="16"/>
        <v>0</v>
      </c>
      <c r="AV58" s="21">
        <f t="shared" si="16"/>
        <v>0</v>
      </c>
      <c r="AW58" s="21">
        <f t="shared" si="16"/>
        <v>0</v>
      </c>
      <c r="AX58" s="21">
        <f t="shared" si="16"/>
        <v>0</v>
      </c>
      <c r="AY58" s="21">
        <f t="shared" si="16"/>
        <v>0</v>
      </c>
      <c r="AZ58" s="21">
        <f t="shared" si="16"/>
        <v>0</v>
      </c>
      <c r="BA58" s="21">
        <f t="shared" si="16"/>
        <v>0</v>
      </c>
      <c r="BB58" s="21">
        <f t="shared" si="16"/>
        <v>0</v>
      </c>
      <c r="BC58" s="21">
        <f t="shared" si="16"/>
        <v>0</v>
      </c>
      <c r="BD58" s="21">
        <f t="shared" si="16"/>
        <v>0</v>
      </c>
      <c r="BE58" s="21">
        <f t="shared" si="16"/>
        <v>0</v>
      </c>
      <c r="BF58" s="21">
        <f t="shared" si="16"/>
        <v>0</v>
      </c>
      <c r="BG58" s="21">
        <f t="shared" si="16"/>
        <v>0</v>
      </c>
      <c r="BH58" s="21">
        <f t="shared" si="16"/>
        <v>0</v>
      </c>
      <c r="BI58" s="21">
        <f t="shared" si="16"/>
        <v>0</v>
      </c>
      <c r="BJ58" s="21">
        <f t="shared" si="16"/>
        <v>0</v>
      </c>
      <c r="BK58" s="41">
        <f>SUM(C58:BJ58)</f>
        <v>4771.3777</v>
      </c>
      <c r="BL58" s="41"/>
      <c r="BN58" s="56"/>
    </row>
    <row r="59" spans="1:67">
      <c r="A59" s="18"/>
      <c r="B59" s="22" t="s">
        <v>55</v>
      </c>
      <c r="C59" s="21">
        <f t="shared" ref="C59:AH59" si="17">C46+C58</f>
        <v>0</v>
      </c>
      <c r="D59" s="21">
        <f>D46+D58</f>
        <v>3.6659000000000002</v>
      </c>
      <c r="E59" s="21">
        <f t="shared" si="17"/>
        <v>0</v>
      </c>
      <c r="F59" s="21">
        <f t="shared" si="17"/>
        <v>0</v>
      </c>
      <c r="G59" s="21">
        <f t="shared" si="17"/>
        <v>0</v>
      </c>
      <c r="H59" s="21">
        <f>H46+H58</f>
        <v>960.08490000000006</v>
      </c>
      <c r="I59" s="21">
        <f>I46+I58</f>
        <v>1634.3486</v>
      </c>
      <c r="J59" s="21">
        <f>J46+J58</f>
        <v>1800.0172</v>
      </c>
      <c r="K59" s="21">
        <f>K46+K58</f>
        <v>162.77669999999998</v>
      </c>
      <c r="L59" s="21">
        <f>L46+L58</f>
        <v>1142.8157000000001</v>
      </c>
      <c r="M59" s="21">
        <f t="shared" si="17"/>
        <v>0</v>
      </c>
      <c r="N59" s="21">
        <f>N46+N58</f>
        <v>7.9500000000000015E-2</v>
      </c>
      <c r="O59" s="21">
        <f t="shared" si="17"/>
        <v>0</v>
      </c>
      <c r="P59" s="21">
        <f t="shared" si="17"/>
        <v>0</v>
      </c>
      <c r="Q59" s="21">
        <f t="shared" si="17"/>
        <v>0</v>
      </c>
      <c r="R59" s="21">
        <f>R46+R58</f>
        <v>361.68959999999998</v>
      </c>
      <c r="S59" s="21">
        <f>S46+S58</f>
        <v>21.636199999999999</v>
      </c>
      <c r="T59" s="41">
        <f>T46+T58</f>
        <v>1.2614000000000001</v>
      </c>
      <c r="U59" s="21">
        <f t="shared" si="17"/>
        <v>0</v>
      </c>
      <c r="V59" s="21">
        <f>V46+V58</f>
        <v>265.6377</v>
      </c>
      <c r="W59" s="21">
        <f t="shared" si="17"/>
        <v>0</v>
      </c>
      <c r="X59" s="21">
        <f t="shared" si="17"/>
        <v>0</v>
      </c>
      <c r="Y59" s="21">
        <f t="shared" si="17"/>
        <v>0</v>
      </c>
      <c r="Z59" s="21">
        <f t="shared" si="17"/>
        <v>0</v>
      </c>
      <c r="AA59" s="21">
        <f t="shared" si="17"/>
        <v>0</v>
      </c>
      <c r="AB59" s="21">
        <f t="shared" si="17"/>
        <v>0</v>
      </c>
      <c r="AC59" s="21">
        <f t="shared" si="17"/>
        <v>0</v>
      </c>
      <c r="AD59" s="21">
        <f t="shared" si="17"/>
        <v>0</v>
      </c>
      <c r="AE59" s="21">
        <f t="shared" si="17"/>
        <v>0</v>
      </c>
      <c r="AF59" s="21">
        <f t="shared" si="17"/>
        <v>0</v>
      </c>
      <c r="AG59" s="21">
        <f t="shared" si="17"/>
        <v>0</v>
      </c>
      <c r="AH59" s="21">
        <f t="shared" si="17"/>
        <v>0</v>
      </c>
      <c r="AI59" s="21">
        <f t="shared" ref="AI59:BJ59" si="18">AI46+AI58</f>
        <v>0</v>
      </c>
      <c r="AJ59" s="21">
        <f t="shared" si="18"/>
        <v>0</v>
      </c>
      <c r="AK59" s="21">
        <f t="shared" si="18"/>
        <v>0</v>
      </c>
      <c r="AL59" s="21">
        <f t="shared" si="18"/>
        <v>0</v>
      </c>
      <c r="AM59" s="21">
        <f t="shared" si="18"/>
        <v>0</v>
      </c>
      <c r="AN59" s="21">
        <f t="shared" si="18"/>
        <v>0</v>
      </c>
      <c r="AO59" s="21">
        <f t="shared" si="18"/>
        <v>0</v>
      </c>
      <c r="AP59" s="21">
        <f t="shared" si="18"/>
        <v>0</v>
      </c>
      <c r="AQ59" s="21">
        <f t="shared" si="18"/>
        <v>0</v>
      </c>
      <c r="AR59" s="21">
        <f t="shared" si="18"/>
        <v>0</v>
      </c>
      <c r="AS59" s="21">
        <f t="shared" si="18"/>
        <v>0</v>
      </c>
      <c r="AT59" s="21">
        <f t="shared" si="18"/>
        <v>0</v>
      </c>
      <c r="AU59" s="21">
        <f t="shared" si="18"/>
        <v>0</v>
      </c>
      <c r="AV59" s="21">
        <f t="shared" si="18"/>
        <v>0</v>
      </c>
      <c r="AW59" s="21">
        <f t="shared" si="18"/>
        <v>0</v>
      </c>
      <c r="AX59" s="21">
        <f t="shared" si="18"/>
        <v>0</v>
      </c>
      <c r="AY59" s="21">
        <f t="shared" si="18"/>
        <v>0</v>
      </c>
      <c r="AZ59" s="21">
        <f t="shared" si="18"/>
        <v>0</v>
      </c>
      <c r="BA59" s="21">
        <f t="shared" si="18"/>
        <v>0</v>
      </c>
      <c r="BB59" s="21">
        <f t="shared" si="18"/>
        <v>0</v>
      </c>
      <c r="BC59" s="21">
        <f t="shared" si="18"/>
        <v>0</v>
      </c>
      <c r="BD59" s="21">
        <f t="shared" si="18"/>
        <v>0</v>
      </c>
      <c r="BE59" s="21">
        <f t="shared" si="18"/>
        <v>0</v>
      </c>
      <c r="BF59" s="21">
        <f t="shared" si="18"/>
        <v>0</v>
      </c>
      <c r="BG59" s="21">
        <f t="shared" si="18"/>
        <v>0</v>
      </c>
      <c r="BH59" s="21">
        <f t="shared" si="18"/>
        <v>0</v>
      </c>
      <c r="BI59" s="21">
        <f t="shared" si="18"/>
        <v>0</v>
      </c>
      <c r="BJ59" s="21">
        <f t="shared" si="18"/>
        <v>0</v>
      </c>
      <c r="BK59" s="41">
        <f>BK46+BK58</f>
        <v>6354.0133999999998</v>
      </c>
      <c r="BL59" s="56"/>
      <c r="BN59" s="56"/>
    </row>
    <row r="60" spans="1:67">
      <c r="A60" s="18"/>
      <c r="B60" s="1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69"/>
    </row>
    <row r="61" spans="1:67">
      <c r="A61" s="13" t="s">
        <v>64</v>
      </c>
      <c r="B61" s="14" t="s">
        <v>65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69"/>
      <c r="BL61" s="56"/>
    </row>
    <row r="62" spans="1:67">
      <c r="A62" s="18"/>
      <c r="B62" s="20" t="s">
        <v>43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f>SUM(C62:BJ62)</f>
        <v>0</v>
      </c>
    </row>
    <row r="63" spans="1:67">
      <c r="A63" s="18"/>
      <c r="B63" s="22" t="s">
        <v>37</v>
      </c>
      <c r="C63" s="21">
        <f>C62</f>
        <v>0</v>
      </c>
      <c r="D63" s="21">
        <f t="shared" ref="D63:BJ63" si="19">D62</f>
        <v>0</v>
      </c>
      <c r="E63" s="21">
        <f t="shared" si="19"/>
        <v>0</v>
      </c>
      <c r="F63" s="21">
        <f t="shared" si="19"/>
        <v>0</v>
      </c>
      <c r="G63" s="21">
        <f t="shared" si="19"/>
        <v>0</v>
      </c>
      <c r="H63" s="21">
        <f t="shared" si="19"/>
        <v>0</v>
      </c>
      <c r="I63" s="21">
        <f t="shared" si="19"/>
        <v>0</v>
      </c>
      <c r="J63" s="21">
        <f t="shared" si="19"/>
        <v>0</v>
      </c>
      <c r="K63" s="21">
        <f t="shared" si="19"/>
        <v>0</v>
      </c>
      <c r="L63" s="21">
        <f t="shared" si="19"/>
        <v>0</v>
      </c>
      <c r="M63" s="21">
        <f t="shared" si="19"/>
        <v>0</v>
      </c>
      <c r="N63" s="21">
        <f t="shared" si="19"/>
        <v>0</v>
      </c>
      <c r="O63" s="21">
        <f t="shared" si="19"/>
        <v>0</v>
      </c>
      <c r="P63" s="21">
        <f t="shared" si="19"/>
        <v>0</v>
      </c>
      <c r="Q63" s="21">
        <f t="shared" si="19"/>
        <v>0</v>
      </c>
      <c r="R63" s="21">
        <f t="shared" si="19"/>
        <v>0</v>
      </c>
      <c r="S63" s="21">
        <f t="shared" si="19"/>
        <v>0</v>
      </c>
      <c r="T63" s="21">
        <f t="shared" si="19"/>
        <v>0</v>
      </c>
      <c r="U63" s="21">
        <f t="shared" si="19"/>
        <v>0</v>
      </c>
      <c r="V63" s="21">
        <f t="shared" si="19"/>
        <v>0</v>
      </c>
      <c r="W63" s="21">
        <f t="shared" si="19"/>
        <v>0</v>
      </c>
      <c r="X63" s="21">
        <f t="shared" si="19"/>
        <v>0</v>
      </c>
      <c r="Y63" s="21">
        <f t="shared" si="19"/>
        <v>0</v>
      </c>
      <c r="Z63" s="21">
        <f t="shared" si="19"/>
        <v>0</v>
      </c>
      <c r="AA63" s="21">
        <f t="shared" si="19"/>
        <v>0</v>
      </c>
      <c r="AB63" s="21">
        <f t="shared" si="19"/>
        <v>0</v>
      </c>
      <c r="AC63" s="21">
        <f t="shared" si="19"/>
        <v>0</v>
      </c>
      <c r="AD63" s="21">
        <f t="shared" si="19"/>
        <v>0</v>
      </c>
      <c r="AE63" s="21">
        <f t="shared" si="19"/>
        <v>0</v>
      </c>
      <c r="AF63" s="21">
        <f t="shared" si="19"/>
        <v>0</v>
      </c>
      <c r="AG63" s="21">
        <f t="shared" si="19"/>
        <v>0</v>
      </c>
      <c r="AH63" s="21">
        <f t="shared" si="19"/>
        <v>0</v>
      </c>
      <c r="AI63" s="21">
        <f t="shared" si="19"/>
        <v>0</v>
      </c>
      <c r="AJ63" s="21">
        <f t="shared" si="19"/>
        <v>0</v>
      </c>
      <c r="AK63" s="21">
        <f t="shared" si="19"/>
        <v>0</v>
      </c>
      <c r="AL63" s="21">
        <f t="shared" si="19"/>
        <v>0</v>
      </c>
      <c r="AM63" s="21">
        <f t="shared" si="19"/>
        <v>0</v>
      </c>
      <c r="AN63" s="21">
        <f t="shared" si="19"/>
        <v>0</v>
      </c>
      <c r="AO63" s="21">
        <f t="shared" si="19"/>
        <v>0</v>
      </c>
      <c r="AP63" s="21">
        <f t="shared" si="19"/>
        <v>0</v>
      </c>
      <c r="AQ63" s="21">
        <f t="shared" si="19"/>
        <v>0</v>
      </c>
      <c r="AR63" s="21">
        <f t="shared" si="19"/>
        <v>0</v>
      </c>
      <c r="AS63" s="21">
        <f t="shared" si="19"/>
        <v>0</v>
      </c>
      <c r="AT63" s="21">
        <f t="shared" si="19"/>
        <v>0</v>
      </c>
      <c r="AU63" s="21">
        <f t="shared" si="19"/>
        <v>0</v>
      </c>
      <c r="AV63" s="21">
        <f t="shared" si="19"/>
        <v>0</v>
      </c>
      <c r="AW63" s="21">
        <f t="shared" si="19"/>
        <v>0</v>
      </c>
      <c r="AX63" s="21">
        <f t="shared" si="19"/>
        <v>0</v>
      </c>
      <c r="AY63" s="21">
        <f t="shared" si="19"/>
        <v>0</v>
      </c>
      <c r="AZ63" s="21">
        <f t="shared" si="19"/>
        <v>0</v>
      </c>
      <c r="BA63" s="21">
        <f t="shared" si="19"/>
        <v>0</v>
      </c>
      <c r="BB63" s="21">
        <f t="shared" si="19"/>
        <v>0</v>
      </c>
      <c r="BC63" s="21">
        <f t="shared" si="19"/>
        <v>0</v>
      </c>
      <c r="BD63" s="21">
        <f t="shared" si="19"/>
        <v>0</v>
      </c>
      <c r="BE63" s="21">
        <f t="shared" si="19"/>
        <v>0</v>
      </c>
      <c r="BF63" s="21">
        <f t="shared" si="19"/>
        <v>0</v>
      </c>
      <c r="BG63" s="21">
        <f t="shared" si="19"/>
        <v>0</v>
      </c>
      <c r="BH63" s="21">
        <f t="shared" si="19"/>
        <v>0</v>
      </c>
      <c r="BI63" s="21">
        <f t="shared" si="19"/>
        <v>0</v>
      </c>
      <c r="BJ63" s="21">
        <f t="shared" si="19"/>
        <v>0</v>
      </c>
      <c r="BK63" s="21">
        <f>SUM(C63:BJ63)</f>
        <v>0</v>
      </c>
    </row>
    <row r="64" spans="1:67">
      <c r="A64" s="18"/>
      <c r="B64" s="35" t="s">
        <v>66</v>
      </c>
      <c r="C64" s="31">
        <f t="shared" ref="C64:AH64" si="20">C26+C36+C41+C59+C63</f>
        <v>0</v>
      </c>
      <c r="D64" s="21">
        <f t="shared" si="20"/>
        <v>4.6687869756450997</v>
      </c>
      <c r="E64" s="21">
        <f t="shared" si="20"/>
        <v>0</v>
      </c>
      <c r="F64" s="21">
        <f t="shared" si="20"/>
        <v>0</v>
      </c>
      <c r="G64" s="21">
        <f t="shared" si="20"/>
        <v>0</v>
      </c>
      <c r="H64" s="21">
        <f t="shared" si="20"/>
        <v>966.82621148406076</v>
      </c>
      <c r="I64" s="21">
        <f t="shared" si="20"/>
        <v>1634.3865722580645</v>
      </c>
      <c r="J64" s="21">
        <f t="shared" si="20"/>
        <v>1800.0172</v>
      </c>
      <c r="K64" s="21">
        <f t="shared" si="20"/>
        <v>162.77669999999998</v>
      </c>
      <c r="L64" s="21">
        <f t="shared" si="20"/>
        <v>1149.3974378962896</v>
      </c>
      <c r="M64" s="21">
        <f t="shared" si="20"/>
        <v>0</v>
      </c>
      <c r="N64" s="21">
        <f t="shared" si="20"/>
        <v>7.9500000000000015E-2</v>
      </c>
      <c r="O64" s="21">
        <f t="shared" si="20"/>
        <v>0</v>
      </c>
      <c r="P64" s="21">
        <f t="shared" si="20"/>
        <v>0</v>
      </c>
      <c r="Q64" s="21">
        <f t="shared" si="20"/>
        <v>0</v>
      </c>
      <c r="R64" s="21">
        <f t="shared" si="20"/>
        <v>362.59510204993268</v>
      </c>
      <c r="S64" s="21">
        <f t="shared" si="20"/>
        <v>21.647125965838701</v>
      </c>
      <c r="T64" s="21">
        <f t="shared" si="20"/>
        <v>1.2614000000000001</v>
      </c>
      <c r="U64" s="21">
        <f t="shared" si="20"/>
        <v>0</v>
      </c>
      <c r="V64" s="21">
        <f t="shared" si="20"/>
        <v>265.83941754932238</v>
      </c>
      <c r="W64" s="21">
        <f t="shared" si="20"/>
        <v>0</v>
      </c>
      <c r="X64" s="21">
        <f t="shared" si="20"/>
        <v>0</v>
      </c>
      <c r="Y64" s="21">
        <f t="shared" si="20"/>
        <v>0</v>
      </c>
      <c r="Z64" s="21">
        <f t="shared" si="20"/>
        <v>0</v>
      </c>
      <c r="AA64" s="21">
        <f t="shared" si="20"/>
        <v>0</v>
      </c>
      <c r="AB64" s="21">
        <f t="shared" si="20"/>
        <v>0</v>
      </c>
      <c r="AC64" s="21">
        <f t="shared" si="20"/>
        <v>0</v>
      </c>
      <c r="AD64" s="21">
        <f t="shared" si="20"/>
        <v>0</v>
      </c>
      <c r="AE64" s="21">
        <f t="shared" si="20"/>
        <v>0</v>
      </c>
      <c r="AF64" s="21">
        <f t="shared" si="20"/>
        <v>0</v>
      </c>
      <c r="AG64" s="21">
        <f t="shared" si="20"/>
        <v>0</v>
      </c>
      <c r="AH64" s="21">
        <f t="shared" si="20"/>
        <v>0</v>
      </c>
      <c r="AI64" s="21">
        <f t="shared" ref="AI64:BJ64" si="21">AI26+AI36+AI41+AI59+AI63</f>
        <v>0</v>
      </c>
      <c r="AJ64" s="21">
        <f t="shared" si="21"/>
        <v>0</v>
      </c>
      <c r="AK64" s="21">
        <f t="shared" si="21"/>
        <v>0</v>
      </c>
      <c r="AL64" s="21">
        <f t="shared" si="21"/>
        <v>0</v>
      </c>
      <c r="AM64" s="21">
        <f t="shared" si="21"/>
        <v>0</v>
      </c>
      <c r="AN64" s="21">
        <f t="shared" si="21"/>
        <v>0</v>
      </c>
      <c r="AO64" s="21">
        <f t="shared" si="21"/>
        <v>0</v>
      </c>
      <c r="AP64" s="21">
        <f t="shared" si="21"/>
        <v>0</v>
      </c>
      <c r="AQ64" s="21">
        <f t="shared" si="21"/>
        <v>0</v>
      </c>
      <c r="AR64" s="21">
        <f t="shared" si="21"/>
        <v>0</v>
      </c>
      <c r="AS64" s="21">
        <f t="shared" si="21"/>
        <v>0</v>
      </c>
      <c r="AT64" s="21">
        <f t="shared" si="21"/>
        <v>0</v>
      </c>
      <c r="AU64" s="21">
        <f t="shared" si="21"/>
        <v>0</v>
      </c>
      <c r="AV64" s="21">
        <f t="shared" si="21"/>
        <v>30.436478007586516</v>
      </c>
      <c r="AW64" s="21">
        <f t="shared" si="21"/>
        <v>27.078509532773005</v>
      </c>
      <c r="AX64" s="21">
        <f t="shared" si="21"/>
        <v>0</v>
      </c>
      <c r="AY64" s="21">
        <f t="shared" si="21"/>
        <v>0</v>
      </c>
      <c r="AZ64" s="21">
        <f t="shared" si="21"/>
        <v>72.216133025414905</v>
      </c>
      <c r="BA64" s="21">
        <f t="shared" si="21"/>
        <v>0</v>
      </c>
      <c r="BB64" s="21">
        <f t="shared" si="21"/>
        <v>0</v>
      </c>
      <c r="BC64" s="21">
        <f t="shared" si="21"/>
        <v>0</v>
      </c>
      <c r="BD64" s="21">
        <f t="shared" si="21"/>
        <v>0</v>
      </c>
      <c r="BE64" s="21">
        <f t="shared" si="21"/>
        <v>0</v>
      </c>
      <c r="BF64" s="21">
        <f t="shared" si="21"/>
        <v>6.5595100839550984</v>
      </c>
      <c r="BG64" s="21">
        <f t="shared" si="21"/>
        <v>0.13425262319340001</v>
      </c>
      <c r="BH64" s="21">
        <f t="shared" si="21"/>
        <v>0</v>
      </c>
      <c r="BI64" s="21">
        <f t="shared" si="21"/>
        <v>0</v>
      </c>
      <c r="BJ64" s="21">
        <f t="shared" si="21"/>
        <v>2.8873360909031001</v>
      </c>
      <c r="BK64" s="41">
        <f>BK26+BK36+BK41+BK59+BK63</f>
        <v>6508.8076735429795</v>
      </c>
      <c r="BL64" s="46"/>
      <c r="BN64" s="46"/>
    </row>
    <row r="65" spans="1:65">
      <c r="A65" s="18"/>
      <c r="B65" s="1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69"/>
      <c r="BL65" s="46"/>
    </row>
    <row r="66" spans="1:65">
      <c r="A66" s="13" t="s">
        <v>67</v>
      </c>
      <c r="B66" s="36" t="s">
        <v>68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69"/>
    </row>
    <row r="67" spans="1:65">
      <c r="A67" s="18" t="s">
        <v>69</v>
      </c>
      <c r="B67" s="20" t="s">
        <v>43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f>+SUM(C67:BJ67)</f>
        <v>0</v>
      </c>
    </row>
    <row r="68" spans="1:65">
      <c r="A68" s="18"/>
      <c r="B68" s="22" t="s">
        <v>37</v>
      </c>
      <c r="C68" s="21">
        <f>C67</f>
        <v>0</v>
      </c>
      <c r="D68" s="21">
        <f t="shared" ref="D68:BJ68" si="22">D67</f>
        <v>0</v>
      </c>
      <c r="E68" s="21">
        <f t="shared" si="22"/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 t="shared" si="22"/>
        <v>0</v>
      </c>
      <c r="Q68" s="21">
        <f t="shared" si="22"/>
        <v>0</v>
      </c>
      <c r="R68" s="21">
        <f t="shared" si="22"/>
        <v>0</v>
      </c>
      <c r="S68" s="21">
        <f t="shared" si="22"/>
        <v>0</v>
      </c>
      <c r="T68" s="21">
        <f t="shared" si="22"/>
        <v>0</v>
      </c>
      <c r="U68" s="21">
        <f t="shared" si="22"/>
        <v>0</v>
      </c>
      <c r="V68" s="21">
        <f t="shared" si="22"/>
        <v>0</v>
      </c>
      <c r="W68" s="21">
        <f t="shared" si="22"/>
        <v>0</v>
      </c>
      <c r="X68" s="21">
        <f t="shared" si="22"/>
        <v>0</v>
      </c>
      <c r="Y68" s="21">
        <f t="shared" si="22"/>
        <v>0</v>
      </c>
      <c r="Z68" s="21">
        <f t="shared" si="22"/>
        <v>0</v>
      </c>
      <c r="AA68" s="21">
        <f t="shared" si="22"/>
        <v>0</v>
      </c>
      <c r="AB68" s="21">
        <f t="shared" si="22"/>
        <v>0</v>
      </c>
      <c r="AC68" s="21">
        <f t="shared" si="22"/>
        <v>0</v>
      </c>
      <c r="AD68" s="21">
        <f t="shared" si="22"/>
        <v>0</v>
      </c>
      <c r="AE68" s="21">
        <f t="shared" si="22"/>
        <v>0</v>
      </c>
      <c r="AF68" s="21">
        <f t="shared" si="22"/>
        <v>0</v>
      </c>
      <c r="AG68" s="21">
        <f t="shared" si="22"/>
        <v>0</v>
      </c>
      <c r="AH68" s="21">
        <f t="shared" si="22"/>
        <v>0</v>
      </c>
      <c r="AI68" s="21">
        <f t="shared" si="22"/>
        <v>0</v>
      </c>
      <c r="AJ68" s="21">
        <f t="shared" si="22"/>
        <v>0</v>
      </c>
      <c r="AK68" s="21">
        <f t="shared" si="22"/>
        <v>0</v>
      </c>
      <c r="AL68" s="21">
        <f t="shared" si="22"/>
        <v>0</v>
      </c>
      <c r="AM68" s="21">
        <f t="shared" si="22"/>
        <v>0</v>
      </c>
      <c r="AN68" s="21">
        <f t="shared" si="22"/>
        <v>0</v>
      </c>
      <c r="AO68" s="21">
        <f t="shared" si="22"/>
        <v>0</v>
      </c>
      <c r="AP68" s="21">
        <f t="shared" si="22"/>
        <v>0</v>
      </c>
      <c r="AQ68" s="21">
        <f t="shared" si="22"/>
        <v>0</v>
      </c>
      <c r="AR68" s="21">
        <f t="shared" si="22"/>
        <v>0</v>
      </c>
      <c r="AS68" s="21">
        <f t="shared" si="22"/>
        <v>0</v>
      </c>
      <c r="AT68" s="21">
        <f t="shared" si="22"/>
        <v>0</v>
      </c>
      <c r="AU68" s="21">
        <f t="shared" si="22"/>
        <v>0</v>
      </c>
      <c r="AV68" s="21">
        <f t="shared" si="22"/>
        <v>0</v>
      </c>
      <c r="AW68" s="21">
        <f t="shared" si="22"/>
        <v>0</v>
      </c>
      <c r="AX68" s="21">
        <f t="shared" si="22"/>
        <v>0</v>
      </c>
      <c r="AY68" s="21">
        <f t="shared" si="22"/>
        <v>0</v>
      </c>
      <c r="AZ68" s="21">
        <f t="shared" si="22"/>
        <v>0</v>
      </c>
      <c r="BA68" s="21">
        <f t="shared" si="22"/>
        <v>0</v>
      </c>
      <c r="BB68" s="21">
        <f t="shared" si="22"/>
        <v>0</v>
      </c>
      <c r="BC68" s="21">
        <f t="shared" si="22"/>
        <v>0</v>
      </c>
      <c r="BD68" s="21">
        <f t="shared" si="22"/>
        <v>0</v>
      </c>
      <c r="BE68" s="21">
        <f t="shared" si="22"/>
        <v>0</v>
      </c>
      <c r="BF68" s="21">
        <f t="shared" si="22"/>
        <v>0</v>
      </c>
      <c r="BG68" s="21">
        <f t="shared" si="22"/>
        <v>0</v>
      </c>
      <c r="BH68" s="21">
        <f t="shared" si="22"/>
        <v>0</v>
      </c>
      <c r="BI68" s="21">
        <f t="shared" si="22"/>
        <v>0</v>
      </c>
      <c r="BJ68" s="21">
        <f t="shared" si="22"/>
        <v>0</v>
      </c>
      <c r="BK68" s="21">
        <f>+SUM(C68:BJ68)</f>
        <v>0</v>
      </c>
      <c r="BL68" s="46"/>
    </row>
    <row r="69" spans="1:6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2" spans="1:65">
      <c r="BK72" s="50"/>
    </row>
    <row r="73" spans="1:65" s="40" customFormat="1">
      <c r="A73" s="37" t="s">
        <v>95</v>
      </c>
      <c r="B73" s="38"/>
      <c r="C73" s="38"/>
      <c r="D73" s="38"/>
      <c r="E73" s="38"/>
      <c r="F73" s="38"/>
      <c r="G73" s="38"/>
      <c r="H73" s="38"/>
      <c r="I73" s="38"/>
      <c r="J73" s="38"/>
      <c r="K73" s="39" t="s">
        <v>96</v>
      </c>
      <c r="L73" s="38"/>
      <c r="M73" s="38"/>
      <c r="N73" s="38"/>
      <c r="O73" s="38"/>
      <c r="P73" s="38"/>
      <c r="BM73" s="60"/>
    </row>
    <row r="74" spans="1:65">
      <c r="A74" s="37" t="s">
        <v>97</v>
      </c>
      <c r="B74" s="38"/>
      <c r="C74" s="38"/>
      <c r="D74" s="38"/>
      <c r="E74" s="38"/>
      <c r="F74" s="38"/>
      <c r="G74" s="38"/>
      <c r="H74" s="38"/>
      <c r="I74" s="38"/>
      <c r="J74" s="38"/>
      <c r="K74" s="37" t="s">
        <v>98</v>
      </c>
      <c r="L74" s="38"/>
      <c r="M74" s="38"/>
      <c r="N74" s="38"/>
      <c r="O74" s="38"/>
      <c r="P74" s="38"/>
      <c r="BK74" s="50"/>
    </row>
    <row r="75" spans="1:6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7" t="s">
        <v>99</v>
      </c>
      <c r="L75" s="38"/>
      <c r="M75" s="38"/>
      <c r="N75" s="38"/>
      <c r="O75" s="38"/>
      <c r="P75" s="38"/>
    </row>
    <row r="76" spans="1:65">
      <c r="A76" s="37" t="s">
        <v>100</v>
      </c>
      <c r="B76" s="38"/>
      <c r="C76" s="38"/>
      <c r="D76" s="38"/>
      <c r="E76" s="38"/>
      <c r="F76" s="38"/>
      <c r="G76" s="38"/>
      <c r="H76" s="38"/>
      <c r="I76" s="38"/>
      <c r="J76" s="38"/>
      <c r="K76" s="37" t="s">
        <v>101</v>
      </c>
      <c r="L76" s="38"/>
      <c r="M76" s="38"/>
      <c r="N76" s="38"/>
      <c r="O76" s="38"/>
      <c r="P76" s="38"/>
    </row>
    <row r="77" spans="1:65">
      <c r="A77" s="37" t="s">
        <v>102</v>
      </c>
      <c r="B77" s="38"/>
      <c r="C77" s="38"/>
      <c r="D77" s="38"/>
      <c r="E77" s="38"/>
      <c r="F77" s="38"/>
      <c r="G77" s="38"/>
      <c r="H77" s="38"/>
      <c r="I77" s="38"/>
      <c r="J77" s="38"/>
      <c r="K77" s="37" t="s">
        <v>103</v>
      </c>
      <c r="L77" s="38"/>
      <c r="M77" s="38"/>
      <c r="N77" s="38"/>
      <c r="O77" s="38"/>
      <c r="P77" s="38"/>
    </row>
    <row r="78" spans="1:6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7" t="s">
        <v>104</v>
      </c>
      <c r="L78" s="38"/>
      <c r="M78" s="38"/>
      <c r="N78" s="38"/>
      <c r="O78" s="38"/>
      <c r="P78" s="38"/>
    </row>
    <row r="79" spans="1:6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1" spans="4:63">
      <c r="BK81" s="60"/>
    </row>
    <row r="82" spans="4:63">
      <c r="BK82" s="60"/>
    </row>
    <row r="90" spans="4:63">
      <c r="D90" s="47"/>
    </row>
  </sheetData>
  <mergeCells count="25">
    <mergeCell ref="AG5:AK5"/>
    <mergeCell ref="R5:V5"/>
    <mergeCell ref="AG4:AP4"/>
    <mergeCell ref="BK2:BK6"/>
    <mergeCell ref="BA5:BE5"/>
    <mergeCell ref="AQ4:AZ4"/>
    <mergeCell ref="BA4:BJ4"/>
    <mergeCell ref="AQ5:AU5"/>
    <mergeCell ref="AV5:AZ5"/>
    <mergeCell ref="A2:A6"/>
    <mergeCell ref="B2:B6"/>
    <mergeCell ref="C2:BJ2"/>
    <mergeCell ref="AB5:AF5"/>
    <mergeCell ref="W4:AF4"/>
    <mergeCell ref="C5:G5"/>
    <mergeCell ref="M5:Q5"/>
    <mergeCell ref="M4:V4"/>
    <mergeCell ref="BF5:BJ5"/>
    <mergeCell ref="W5:AA5"/>
    <mergeCell ref="AL5:AP5"/>
    <mergeCell ref="C3:V3"/>
    <mergeCell ref="W3:AP3"/>
    <mergeCell ref="AQ3:BJ3"/>
    <mergeCell ref="C4:L4"/>
    <mergeCell ref="H5:L5"/>
  </mergeCells>
  <phoneticPr fontId="5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showGridLines="0" zoomScaleNormal="100" workbookViewId="0">
      <selection activeCell="L43" sqref="L43"/>
    </sheetView>
  </sheetViews>
  <sheetFormatPr defaultRowHeight="12.75"/>
  <cols>
    <col min="1" max="1" width="2.28515625" style="1" customWidth="1"/>
    <col min="2" max="2" width="5.85546875" style="1" customWidth="1"/>
    <col min="3" max="3" width="25.28515625" style="1" customWidth="1"/>
    <col min="4" max="4" width="8.140625" style="1" customWidth="1"/>
    <col min="5" max="5" width="12" style="52" customWidth="1"/>
    <col min="6" max="6" width="16.42578125" style="1" customWidth="1"/>
    <col min="7" max="7" width="17.28515625" style="1" customWidth="1"/>
    <col min="8" max="8" width="18" style="1" customWidth="1"/>
    <col min="9" max="10" width="12" style="1" customWidth="1"/>
    <col min="11" max="11" width="11" style="1" bestFit="1" customWidth="1"/>
    <col min="12" max="12" width="13.85546875" style="1" customWidth="1"/>
    <col min="13" max="16384" width="9.140625" style="1"/>
  </cols>
  <sheetData>
    <row r="2" spans="2:12" ht="15">
      <c r="B2" s="80" t="s">
        <v>123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2">
      <c r="B3" s="83" t="s">
        <v>109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8.25">
      <c r="B4" s="2" t="s">
        <v>28</v>
      </c>
      <c r="C4" s="3" t="s">
        <v>70</v>
      </c>
      <c r="D4" s="3" t="s">
        <v>71</v>
      </c>
      <c r="E4" s="3" t="s">
        <v>72</v>
      </c>
      <c r="F4" s="3" t="s">
        <v>53</v>
      </c>
      <c r="G4" s="3" t="s">
        <v>57</v>
      </c>
      <c r="H4" s="3" t="s">
        <v>65</v>
      </c>
      <c r="I4" s="3" t="s">
        <v>73</v>
      </c>
      <c r="J4" s="3" t="s">
        <v>74</v>
      </c>
      <c r="K4" s="3" t="s">
        <v>75</v>
      </c>
      <c r="L4" s="3" t="s">
        <v>76</v>
      </c>
    </row>
    <row r="5" spans="2:12">
      <c r="B5" s="4">
        <v>1</v>
      </c>
      <c r="C5" s="5" t="s">
        <v>77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45">
        <v>0</v>
      </c>
      <c r="J5" s="45">
        <v>0</v>
      </c>
      <c r="K5" s="7">
        <f>SUM(D5:J5)</f>
        <v>0</v>
      </c>
      <c r="L5" s="6">
        <v>0</v>
      </c>
    </row>
    <row r="6" spans="2:12">
      <c r="B6" s="4">
        <v>2</v>
      </c>
      <c r="C6" s="8" t="s">
        <v>0</v>
      </c>
      <c r="D6" s="6">
        <v>0</v>
      </c>
      <c r="E6" s="6">
        <v>0</v>
      </c>
      <c r="F6" s="6">
        <v>0.18870248725709998</v>
      </c>
      <c r="G6" s="6">
        <v>0</v>
      </c>
      <c r="H6" s="6">
        <v>0</v>
      </c>
      <c r="I6" s="45">
        <v>16.639599999999998</v>
      </c>
      <c r="J6" s="45">
        <v>7.7793000000000001</v>
      </c>
      <c r="K6" s="7">
        <f t="shared" ref="K6:K41" si="0">SUM(D6:J6)</f>
        <v>24.607602487257097</v>
      </c>
      <c r="L6" s="6">
        <v>0</v>
      </c>
    </row>
    <row r="7" spans="2:12">
      <c r="B7" s="4">
        <v>3</v>
      </c>
      <c r="C7" s="5" t="s">
        <v>78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45">
        <v>5.2400000000000002E-2</v>
      </c>
      <c r="J7" s="45">
        <v>0.33350000000000002</v>
      </c>
      <c r="K7" s="7">
        <f t="shared" si="0"/>
        <v>0.38590000000000002</v>
      </c>
      <c r="L7" s="6">
        <v>0</v>
      </c>
    </row>
    <row r="8" spans="2:12">
      <c r="B8" s="4">
        <v>4</v>
      </c>
      <c r="C8" s="8" t="s">
        <v>9</v>
      </c>
      <c r="D8" s="6">
        <v>0</v>
      </c>
      <c r="E8" s="6">
        <v>0</v>
      </c>
      <c r="F8" s="6">
        <v>2.3861860967000002E-3</v>
      </c>
      <c r="G8" s="6">
        <v>0</v>
      </c>
      <c r="H8" s="6">
        <v>0</v>
      </c>
      <c r="I8" s="45">
        <v>4.8107999999999995</v>
      </c>
      <c r="J8" s="45">
        <v>1.5324</v>
      </c>
      <c r="K8" s="7">
        <f t="shared" si="0"/>
        <v>6.3455861860966998</v>
      </c>
      <c r="L8" s="6">
        <v>0</v>
      </c>
    </row>
    <row r="9" spans="2:12">
      <c r="B9" s="4">
        <v>5</v>
      </c>
      <c r="C9" s="8" t="s">
        <v>79</v>
      </c>
      <c r="D9" s="6">
        <v>0</v>
      </c>
      <c r="E9" s="6">
        <v>0</v>
      </c>
      <c r="F9" s="6">
        <v>5.6300656290000001E-2</v>
      </c>
      <c r="G9" s="6">
        <v>0</v>
      </c>
      <c r="H9" s="6">
        <v>0</v>
      </c>
      <c r="I9" s="45">
        <v>11.6616</v>
      </c>
      <c r="J9" s="45">
        <v>13.898300000000003</v>
      </c>
      <c r="K9" s="7">
        <f t="shared" si="0"/>
        <v>25.616200656290005</v>
      </c>
      <c r="L9" s="6">
        <v>0</v>
      </c>
    </row>
    <row r="10" spans="2:12">
      <c r="B10" s="4">
        <v>6</v>
      </c>
      <c r="C10" s="8" t="s">
        <v>16</v>
      </c>
      <c r="D10" s="6">
        <v>0</v>
      </c>
      <c r="E10" s="6">
        <v>0</v>
      </c>
      <c r="F10" s="6">
        <v>0.2175360107415</v>
      </c>
      <c r="G10" s="6">
        <v>0</v>
      </c>
      <c r="H10" s="6">
        <v>0</v>
      </c>
      <c r="I10" s="45">
        <v>4.7509999999999994</v>
      </c>
      <c r="J10" s="45">
        <v>12.303399999999998</v>
      </c>
      <c r="K10" s="7">
        <f t="shared" si="0"/>
        <v>17.271936010741499</v>
      </c>
      <c r="L10" s="6">
        <v>0</v>
      </c>
    </row>
    <row r="11" spans="2:12">
      <c r="B11" s="4">
        <v>7</v>
      </c>
      <c r="C11" s="8" t="s">
        <v>80</v>
      </c>
      <c r="D11" s="6">
        <v>0</v>
      </c>
      <c r="E11" s="6">
        <v>0</v>
      </c>
      <c r="F11" s="6">
        <v>0.24778307529019999</v>
      </c>
      <c r="G11" s="6">
        <v>0</v>
      </c>
      <c r="H11" s="6">
        <v>0</v>
      </c>
      <c r="I11" s="45">
        <v>0</v>
      </c>
      <c r="J11" s="45">
        <v>0</v>
      </c>
      <c r="K11" s="7">
        <f t="shared" si="0"/>
        <v>0.24778307529019999</v>
      </c>
      <c r="L11" s="6">
        <v>0</v>
      </c>
    </row>
    <row r="12" spans="2:12">
      <c r="B12" s="4">
        <v>8</v>
      </c>
      <c r="C12" s="5" t="s">
        <v>81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45">
        <v>0</v>
      </c>
      <c r="J12" s="45">
        <v>0</v>
      </c>
      <c r="K12" s="7">
        <f t="shared" si="0"/>
        <v>0</v>
      </c>
      <c r="L12" s="6">
        <v>0</v>
      </c>
    </row>
    <row r="13" spans="2:12">
      <c r="B13" s="4">
        <v>9</v>
      </c>
      <c r="C13" s="5" t="s">
        <v>82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45">
        <v>0</v>
      </c>
      <c r="J13" s="45">
        <v>0</v>
      </c>
      <c r="K13" s="7">
        <f t="shared" si="0"/>
        <v>0</v>
      </c>
      <c r="L13" s="6">
        <v>0</v>
      </c>
    </row>
    <row r="14" spans="2:12">
      <c r="B14" s="4">
        <v>10</v>
      </c>
      <c r="C14" s="8" t="s">
        <v>19</v>
      </c>
      <c r="D14" s="6">
        <v>0</v>
      </c>
      <c r="E14" s="6">
        <v>0</v>
      </c>
      <c r="F14" s="6">
        <v>0.10646698519339999</v>
      </c>
      <c r="G14" s="6">
        <v>0</v>
      </c>
      <c r="H14" s="6">
        <v>0</v>
      </c>
      <c r="I14" s="45">
        <v>5.9065000000000003</v>
      </c>
      <c r="J14" s="45">
        <v>3.8276000000000003</v>
      </c>
      <c r="K14" s="7">
        <f t="shared" si="0"/>
        <v>9.8405669851934015</v>
      </c>
      <c r="L14" s="6">
        <v>0</v>
      </c>
    </row>
    <row r="15" spans="2:12">
      <c r="B15" s="4">
        <v>11</v>
      </c>
      <c r="C15" s="8" t="s">
        <v>6</v>
      </c>
      <c r="D15" s="6">
        <v>0</v>
      </c>
      <c r="E15" s="6">
        <v>0</v>
      </c>
      <c r="F15" s="6">
        <v>4.1658226361894002</v>
      </c>
      <c r="G15" s="6">
        <v>0</v>
      </c>
      <c r="H15" s="6">
        <v>0</v>
      </c>
      <c r="I15" s="45">
        <v>115.79650000000001</v>
      </c>
      <c r="J15" s="45">
        <v>99.152500000000018</v>
      </c>
      <c r="K15" s="7">
        <f t="shared" si="0"/>
        <v>219.11482263618944</v>
      </c>
      <c r="L15" s="6">
        <v>0</v>
      </c>
    </row>
    <row r="16" spans="2:12">
      <c r="B16" s="4">
        <v>12</v>
      </c>
      <c r="C16" s="8" t="s">
        <v>17</v>
      </c>
      <c r="D16" s="6">
        <v>0</v>
      </c>
      <c r="E16" s="6">
        <v>0</v>
      </c>
      <c r="F16" s="6">
        <v>1.0153108226759999</v>
      </c>
      <c r="G16" s="6">
        <v>0</v>
      </c>
      <c r="H16" s="6">
        <v>0</v>
      </c>
      <c r="I16" s="45">
        <v>26.358499999999999</v>
      </c>
      <c r="J16" s="45">
        <v>72.058000000000021</v>
      </c>
      <c r="K16" s="7">
        <f t="shared" si="0"/>
        <v>99.431810822676027</v>
      </c>
      <c r="L16" s="6">
        <v>0</v>
      </c>
    </row>
    <row r="17" spans="2:12">
      <c r="B17" s="4">
        <v>13</v>
      </c>
      <c r="C17" s="8" t="s">
        <v>83</v>
      </c>
      <c r="D17" s="6">
        <v>0</v>
      </c>
      <c r="E17" s="6">
        <v>0</v>
      </c>
      <c r="F17" s="6">
        <v>3.06340680644E-2</v>
      </c>
      <c r="G17" s="6">
        <v>0</v>
      </c>
      <c r="H17" s="6">
        <v>0</v>
      </c>
      <c r="I17" s="45">
        <v>0.9073</v>
      </c>
      <c r="J17" s="45">
        <v>0.47349999999999998</v>
      </c>
      <c r="K17" s="7">
        <f t="shared" si="0"/>
        <v>1.4114340680644</v>
      </c>
      <c r="L17" s="6">
        <v>0</v>
      </c>
    </row>
    <row r="18" spans="2:12">
      <c r="B18" s="4">
        <v>14</v>
      </c>
      <c r="C18" s="8" t="s">
        <v>10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45">
        <v>3.5026000000000002</v>
      </c>
      <c r="J18" s="45">
        <v>0.45980000000000004</v>
      </c>
      <c r="K18" s="7">
        <f t="shared" si="0"/>
        <v>3.9624000000000001</v>
      </c>
      <c r="L18" s="6">
        <v>0</v>
      </c>
    </row>
    <row r="19" spans="2:12">
      <c r="B19" s="4">
        <v>15</v>
      </c>
      <c r="C19" s="8" t="s">
        <v>12</v>
      </c>
      <c r="D19" s="6">
        <v>0</v>
      </c>
      <c r="E19" s="6">
        <v>0</v>
      </c>
      <c r="F19" s="6">
        <v>0.13314450016089999</v>
      </c>
      <c r="G19" s="6">
        <v>0</v>
      </c>
      <c r="H19" s="6">
        <v>0</v>
      </c>
      <c r="I19" s="45">
        <v>0</v>
      </c>
      <c r="J19" s="45">
        <v>0</v>
      </c>
      <c r="K19" s="7">
        <f t="shared" si="0"/>
        <v>0.13314450016089999</v>
      </c>
      <c r="L19" s="6">
        <v>0</v>
      </c>
    </row>
    <row r="20" spans="2:12">
      <c r="B20" s="4">
        <v>16</v>
      </c>
      <c r="C20" s="8" t="s">
        <v>7</v>
      </c>
      <c r="D20" s="6">
        <v>0</v>
      </c>
      <c r="E20" s="6">
        <v>0</v>
      </c>
      <c r="F20" s="6">
        <v>19.392013273768107</v>
      </c>
      <c r="G20" s="6">
        <v>0</v>
      </c>
      <c r="H20" s="6">
        <v>0</v>
      </c>
      <c r="I20" s="45">
        <v>121.2589</v>
      </c>
      <c r="J20" s="45">
        <v>193.29720000000003</v>
      </c>
      <c r="K20" s="7">
        <f t="shared" si="0"/>
        <v>333.94811327376817</v>
      </c>
      <c r="L20" s="6">
        <v>0</v>
      </c>
    </row>
    <row r="21" spans="2:12">
      <c r="B21" s="4">
        <v>17</v>
      </c>
      <c r="C21" s="8" t="s">
        <v>84</v>
      </c>
      <c r="D21" s="6">
        <v>0</v>
      </c>
      <c r="E21" s="6">
        <v>0</v>
      </c>
      <c r="F21" s="6">
        <v>0.88010330370869994</v>
      </c>
      <c r="G21" s="6">
        <v>0</v>
      </c>
      <c r="H21" s="6">
        <v>0</v>
      </c>
      <c r="I21" s="45">
        <v>34.562399999999997</v>
      </c>
      <c r="J21" s="45">
        <v>22.715500000000002</v>
      </c>
      <c r="K21" s="7">
        <f t="shared" si="0"/>
        <v>58.158003303708696</v>
      </c>
      <c r="L21" s="6">
        <v>0</v>
      </c>
    </row>
    <row r="22" spans="2:12">
      <c r="B22" s="4">
        <v>18</v>
      </c>
      <c r="C22" s="5" t="s">
        <v>85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45">
        <v>0</v>
      </c>
      <c r="J22" s="45">
        <v>0</v>
      </c>
      <c r="K22" s="7">
        <f t="shared" si="0"/>
        <v>0</v>
      </c>
      <c r="L22" s="6">
        <v>0</v>
      </c>
    </row>
    <row r="23" spans="2:12">
      <c r="B23" s="4">
        <v>19</v>
      </c>
      <c r="C23" s="8" t="s">
        <v>18</v>
      </c>
      <c r="D23" s="6">
        <v>0</v>
      </c>
      <c r="E23" s="6">
        <v>0</v>
      </c>
      <c r="F23" s="6">
        <v>0.43106407583779999</v>
      </c>
      <c r="G23" s="6">
        <v>0</v>
      </c>
      <c r="H23" s="6">
        <v>0</v>
      </c>
      <c r="I23" s="45">
        <v>18.256799999999998</v>
      </c>
      <c r="J23" s="45">
        <v>12.2888</v>
      </c>
      <c r="K23" s="7">
        <f t="shared" si="0"/>
        <v>30.976664075837796</v>
      </c>
      <c r="L23" s="6">
        <v>0</v>
      </c>
    </row>
    <row r="24" spans="2:12">
      <c r="B24" s="4">
        <v>20</v>
      </c>
      <c r="C24" s="8" t="s">
        <v>5</v>
      </c>
      <c r="D24" s="6">
        <v>0</v>
      </c>
      <c r="E24" s="6">
        <v>0</v>
      </c>
      <c r="F24" s="6">
        <v>83.06481139024082</v>
      </c>
      <c r="G24" s="6">
        <v>0</v>
      </c>
      <c r="H24" s="6">
        <v>0</v>
      </c>
      <c r="I24" s="45">
        <v>718.82650000000012</v>
      </c>
      <c r="J24" s="45">
        <v>3714.1526999999992</v>
      </c>
      <c r="K24" s="7">
        <f t="shared" si="0"/>
        <v>4516.0440113902405</v>
      </c>
      <c r="L24" s="6">
        <v>0</v>
      </c>
    </row>
    <row r="25" spans="2:12">
      <c r="B25" s="4">
        <v>21</v>
      </c>
      <c r="C25" s="5" t="s">
        <v>86</v>
      </c>
      <c r="D25" s="6">
        <v>0</v>
      </c>
      <c r="E25" s="6">
        <v>0</v>
      </c>
      <c r="F25" s="6">
        <v>8.2852041934999999E-3</v>
      </c>
      <c r="G25" s="6">
        <v>0</v>
      </c>
      <c r="H25" s="6">
        <v>0</v>
      </c>
      <c r="I25" s="45">
        <v>5.0000000000000001E-3</v>
      </c>
      <c r="J25" s="45">
        <v>2.52E-2</v>
      </c>
      <c r="K25" s="7">
        <f t="shared" si="0"/>
        <v>3.8485204193500003E-2</v>
      </c>
      <c r="L25" s="6">
        <v>0</v>
      </c>
    </row>
    <row r="26" spans="2:12">
      <c r="B26" s="4">
        <v>22</v>
      </c>
      <c r="C26" s="8" t="s">
        <v>87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45">
        <v>0.19040000000000001</v>
      </c>
      <c r="J26" s="45">
        <v>0.36329999999999996</v>
      </c>
      <c r="K26" s="7">
        <f t="shared" si="0"/>
        <v>0.55369999999999997</v>
      </c>
      <c r="L26" s="6">
        <v>0</v>
      </c>
    </row>
    <row r="27" spans="2:12">
      <c r="B27" s="4">
        <v>23</v>
      </c>
      <c r="C27" s="5" t="s">
        <v>88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45">
        <v>1E-3</v>
      </c>
      <c r="J27" s="45">
        <v>1E-3</v>
      </c>
      <c r="K27" s="7">
        <f t="shared" si="0"/>
        <v>2E-3</v>
      </c>
      <c r="L27" s="6">
        <v>0</v>
      </c>
    </row>
    <row r="28" spans="2:12">
      <c r="B28" s="4">
        <v>24</v>
      </c>
      <c r="C28" s="5" t="s">
        <v>89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45">
        <v>0.11990000000000001</v>
      </c>
      <c r="J28" s="45">
        <v>0.14199999999999999</v>
      </c>
      <c r="K28" s="7">
        <f t="shared" si="0"/>
        <v>0.26190000000000002</v>
      </c>
      <c r="L28" s="6">
        <v>0</v>
      </c>
    </row>
    <row r="29" spans="2:12">
      <c r="B29" s="4">
        <v>25</v>
      </c>
      <c r="C29" s="8" t="s">
        <v>2</v>
      </c>
      <c r="D29" s="6">
        <v>0</v>
      </c>
      <c r="E29" s="6">
        <v>0</v>
      </c>
      <c r="F29" s="6">
        <v>27.934291438513309</v>
      </c>
      <c r="G29" s="6">
        <v>0</v>
      </c>
      <c r="H29" s="6">
        <v>0</v>
      </c>
      <c r="I29" s="45">
        <v>91.889099999999999</v>
      </c>
      <c r="J29" s="45">
        <v>178.83139999999997</v>
      </c>
      <c r="K29" s="7">
        <f t="shared" si="0"/>
        <v>298.65479143851326</v>
      </c>
      <c r="L29" s="6">
        <v>0</v>
      </c>
    </row>
    <row r="30" spans="2:12">
      <c r="B30" s="4">
        <v>26</v>
      </c>
      <c r="C30" s="8" t="s">
        <v>3</v>
      </c>
      <c r="D30" s="6">
        <v>0</v>
      </c>
      <c r="E30" s="6">
        <v>0</v>
      </c>
      <c r="F30" s="6">
        <v>0.1181922255803</v>
      </c>
      <c r="G30" s="6">
        <v>0</v>
      </c>
      <c r="H30" s="6">
        <v>0</v>
      </c>
      <c r="I30" s="45">
        <v>5.7103000000000002</v>
      </c>
      <c r="J30" s="45">
        <v>5.7010000000000005</v>
      </c>
      <c r="K30" s="7">
        <f t="shared" si="0"/>
        <v>11.529492225580301</v>
      </c>
      <c r="L30" s="6">
        <v>0</v>
      </c>
    </row>
    <row r="31" spans="2:12">
      <c r="B31" s="4">
        <v>27</v>
      </c>
      <c r="C31" s="8" t="s">
        <v>20</v>
      </c>
      <c r="D31" s="6">
        <v>0</v>
      </c>
      <c r="E31" s="6">
        <v>0</v>
      </c>
      <c r="F31" s="6">
        <v>0.514508057548</v>
      </c>
      <c r="G31" s="6">
        <v>0</v>
      </c>
      <c r="H31" s="6">
        <v>0</v>
      </c>
      <c r="I31" s="45">
        <v>48.7804</v>
      </c>
      <c r="J31" s="45">
        <v>86.066400000000016</v>
      </c>
      <c r="K31" s="7">
        <f t="shared" si="0"/>
        <v>135.361308057548</v>
      </c>
      <c r="L31" s="6">
        <v>0</v>
      </c>
    </row>
    <row r="32" spans="2:12">
      <c r="B32" s="4">
        <v>28</v>
      </c>
      <c r="C32" s="8" t="s">
        <v>90</v>
      </c>
      <c r="D32" s="6">
        <v>0</v>
      </c>
      <c r="E32" s="6">
        <v>0</v>
      </c>
      <c r="F32" s="6">
        <v>0.105361977516</v>
      </c>
      <c r="G32" s="6">
        <v>0</v>
      </c>
      <c r="H32" s="6">
        <v>0</v>
      </c>
      <c r="I32" s="45">
        <v>0</v>
      </c>
      <c r="J32" s="45">
        <v>0</v>
      </c>
      <c r="K32" s="7">
        <f t="shared" si="0"/>
        <v>0.105361977516</v>
      </c>
      <c r="L32" s="6">
        <v>0</v>
      </c>
    </row>
    <row r="33" spans="2:12">
      <c r="B33" s="4">
        <v>29</v>
      </c>
      <c r="C33" s="8" t="s">
        <v>4</v>
      </c>
      <c r="D33" s="6">
        <v>0</v>
      </c>
      <c r="E33" s="6">
        <v>0</v>
      </c>
      <c r="F33" s="6">
        <v>8.3434760935000005E-2</v>
      </c>
      <c r="G33" s="6">
        <v>0</v>
      </c>
      <c r="H33" s="6">
        <v>0</v>
      </c>
      <c r="I33" s="45">
        <v>11.047700000000001</v>
      </c>
      <c r="J33" s="45">
        <v>7.9642999999999979</v>
      </c>
      <c r="K33" s="7">
        <f t="shared" si="0"/>
        <v>19.095434760934999</v>
      </c>
      <c r="L33" s="6">
        <v>0</v>
      </c>
    </row>
    <row r="34" spans="2:12">
      <c r="B34" s="4">
        <v>30</v>
      </c>
      <c r="C34" s="8" t="s">
        <v>11</v>
      </c>
      <c r="D34" s="6">
        <v>0</v>
      </c>
      <c r="E34" s="6">
        <v>0</v>
      </c>
      <c r="F34" s="6">
        <v>0.18714140558</v>
      </c>
      <c r="G34" s="6">
        <v>0</v>
      </c>
      <c r="H34" s="6">
        <v>0</v>
      </c>
      <c r="I34" s="45">
        <v>18.441599999999998</v>
      </c>
      <c r="J34" s="45">
        <v>11.279000000000003</v>
      </c>
      <c r="K34" s="7">
        <f t="shared" si="0"/>
        <v>29.907741405580001</v>
      </c>
      <c r="L34" s="6">
        <v>0</v>
      </c>
    </row>
    <row r="35" spans="2:12">
      <c r="B35" s="4">
        <v>31</v>
      </c>
      <c r="C35" s="5" t="s">
        <v>91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45">
        <v>0</v>
      </c>
      <c r="J35" s="45">
        <v>0</v>
      </c>
      <c r="K35" s="7">
        <f t="shared" si="0"/>
        <v>0</v>
      </c>
      <c r="L35" s="6">
        <v>0</v>
      </c>
    </row>
    <row r="36" spans="2:12">
      <c r="B36" s="4">
        <v>32</v>
      </c>
      <c r="C36" s="8" t="s">
        <v>13</v>
      </c>
      <c r="D36" s="6">
        <v>0</v>
      </c>
      <c r="E36" s="6">
        <v>0</v>
      </c>
      <c r="F36" s="6">
        <v>4.5533612912528998</v>
      </c>
      <c r="G36" s="6">
        <v>0</v>
      </c>
      <c r="H36" s="6">
        <v>0</v>
      </c>
      <c r="I36" s="45">
        <v>137.10110000000003</v>
      </c>
      <c r="J36" s="45">
        <v>114.18349999999998</v>
      </c>
      <c r="K36" s="7">
        <f t="shared" si="0"/>
        <v>255.83796129125292</v>
      </c>
      <c r="L36" s="6">
        <v>0</v>
      </c>
    </row>
    <row r="37" spans="2:12">
      <c r="B37" s="4">
        <v>33</v>
      </c>
      <c r="C37" s="8" t="s">
        <v>120</v>
      </c>
      <c r="D37" s="6">
        <v>0</v>
      </c>
      <c r="E37" s="6">
        <v>0</v>
      </c>
      <c r="F37" s="6">
        <v>4.5422676630277019</v>
      </c>
      <c r="G37" s="6">
        <v>0</v>
      </c>
      <c r="H37" s="6">
        <v>0</v>
      </c>
      <c r="I37" s="45">
        <v>44.64139999999999</v>
      </c>
      <c r="J37" s="45">
        <v>57.93689999999998</v>
      </c>
      <c r="K37" s="7">
        <f t="shared" si="0"/>
        <v>107.12056766302767</v>
      </c>
      <c r="L37" s="45">
        <v>0</v>
      </c>
    </row>
    <row r="38" spans="2:12">
      <c r="B38" s="4">
        <v>34</v>
      </c>
      <c r="C38" s="8" t="s">
        <v>92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45">
        <v>0.15379999999999999</v>
      </c>
      <c r="J38" s="45">
        <v>6.5299999999999997E-2</v>
      </c>
      <c r="K38" s="7">
        <f t="shared" si="0"/>
        <v>0.21909999999999999</v>
      </c>
      <c r="L38" s="6">
        <v>0</v>
      </c>
    </row>
    <row r="39" spans="2:12">
      <c r="B39" s="4">
        <v>35</v>
      </c>
      <c r="C39" s="8" t="s">
        <v>15</v>
      </c>
      <c r="D39" s="6">
        <v>0</v>
      </c>
      <c r="E39" s="6">
        <v>0</v>
      </c>
      <c r="F39" s="6">
        <v>5.0394914205139978</v>
      </c>
      <c r="G39" s="6">
        <v>0</v>
      </c>
      <c r="H39" s="6">
        <v>0</v>
      </c>
      <c r="I39" s="45">
        <v>51.170599999999993</v>
      </c>
      <c r="J39" s="45">
        <v>40.469699999999989</v>
      </c>
      <c r="K39" s="7">
        <f t="shared" si="0"/>
        <v>96.679791420513979</v>
      </c>
      <c r="L39" s="6">
        <v>0</v>
      </c>
    </row>
    <row r="40" spans="2:12">
      <c r="B40" s="4">
        <v>36</v>
      </c>
      <c r="C40" s="8" t="s">
        <v>14</v>
      </c>
      <c r="D40" s="6">
        <v>0</v>
      </c>
      <c r="E40" s="6">
        <v>0</v>
      </c>
      <c r="F40" s="6">
        <v>0.3166429026125</v>
      </c>
      <c r="G40" s="6">
        <v>0</v>
      </c>
      <c r="H40" s="6">
        <v>0</v>
      </c>
      <c r="I40" s="45">
        <v>0</v>
      </c>
      <c r="J40" s="45">
        <v>0</v>
      </c>
      <c r="K40" s="7">
        <f t="shared" si="0"/>
        <v>0.3166429026125</v>
      </c>
      <c r="L40" s="6">
        <v>0</v>
      </c>
    </row>
    <row r="41" spans="2:12">
      <c r="B41" s="4">
        <v>37</v>
      </c>
      <c r="C41" s="8" t="s">
        <v>8</v>
      </c>
      <c r="D41" s="6">
        <v>0</v>
      </c>
      <c r="E41" s="6">
        <v>0</v>
      </c>
      <c r="F41" s="6">
        <v>1.4592157241915005</v>
      </c>
      <c r="G41" s="6">
        <v>0</v>
      </c>
      <c r="H41" s="6">
        <v>0</v>
      </c>
      <c r="I41" s="45">
        <v>90.091999999999999</v>
      </c>
      <c r="J41" s="45">
        <v>114.07620000000003</v>
      </c>
      <c r="K41" s="7">
        <f t="shared" si="0"/>
        <v>205.62741572419151</v>
      </c>
      <c r="L41" s="6">
        <v>0</v>
      </c>
    </row>
    <row r="42" spans="2:12">
      <c r="B42" s="4"/>
      <c r="C42" s="8"/>
      <c r="D42" s="9"/>
      <c r="E42" s="53"/>
      <c r="F42" s="61"/>
      <c r="G42" s="2"/>
      <c r="H42" s="2"/>
      <c r="I42" s="45"/>
      <c r="J42" s="45"/>
      <c r="K42" s="2"/>
      <c r="L42" s="7"/>
    </row>
    <row r="43" spans="2:12">
      <c r="B43" s="3" t="s">
        <v>93</v>
      </c>
      <c r="C43" s="2"/>
      <c r="D43" s="10">
        <f>SUM(D5:D41)</f>
        <v>0</v>
      </c>
      <c r="E43" s="10">
        <f>SUM(E5:E41)</f>
        <v>0</v>
      </c>
      <c r="F43" s="62">
        <f>SUM(F5:F41)</f>
        <v>154.79427354297974</v>
      </c>
      <c r="G43" s="10">
        <f t="shared" ref="G43:L43" si="1">SUM(G5:G41)</f>
        <v>0</v>
      </c>
      <c r="H43" s="10">
        <f t="shared" si="1"/>
        <v>0</v>
      </c>
      <c r="I43" s="45">
        <f>SUM(I5:I42)</f>
        <v>1582.6357000000005</v>
      </c>
      <c r="J43" s="10">
        <f>SUM(J5:J42)</f>
        <v>4771.3776999999991</v>
      </c>
      <c r="K43" s="66">
        <f>SUM(K5:K41)</f>
        <v>6508.8076735429813</v>
      </c>
      <c r="L43" s="10">
        <f t="shared" si="1"/>
        <v>0</v>
      </c>
    </row>
    <row r="44" spans="2:12">
      <c r="B44" s="1" t="s">
        <v>94</v>
      </c>
      <c r="E44" s="51"/>
      <c r="F44" s="48"/>
      <c r="G44" s="11"/>
      <c r="J44" s="11"/>
      <c r="K44" s="48"/>
    </row>
    <row r="45" spans="2:12">
      <c r="E45" s="51"/>
      <c r="F45" s="48"/>
      <c r="I45" s="44"/>
      <c r="J45" s="49"/>
      <c r="K45" s="55"/>
    </row>
    <row r="46" spans="2:12">
      <c r="E46" s="51"/>
      <c r="F46" s="48"/>
      <c r="I46" s="49"/>
      <c r="K46" s="48"/>
    </row>
    <row r="47" spans="2:12">
      <c r="I47" s="64"/>
    </row>
    <row r="48" spans="2:12">
      <c r="J48" s="63"/>
    </row>
    <row r="49" spans="10:10">
      <c r="J49" s="63"/>
    </row>
  </sheetData>
  <mergeCells count="2">
    <mergeCell ref="B2:L2"/>
    <mergeCell ref="B3:L3"/>
  </mergeCells>
  <phoneticPr fontId="5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 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vikram.k</dc:creator>
  <cp:lastModifiedBy>kirankumar.p</cp:lastModifiedBy>
  <dcterms:created xsi:type="dcterms:W3CDTF">2014-04-07T11:08:08Z</dcterms:created>
  <dcterms:modified xsi:type="dcterms:W3CDTF">2016-01-05T11:01:54Z</dcterms:modified>
</cp:coreProperties>
</file>