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definedNames>
    <definedName name="_xlnm._FilterDatabase" localSheetId="1" hidden="1">'Anex A2 Frmt AUM stateUT wi '!$B$4:$L$43</definedName>
  </definedNames>
  <calcPr calcId="145621"/>
</workbook>
</file>

<file path=xl/calcChain.xml><?xml version="1.0" encoding="utf-8"?>
<calcChain xmlns="http://schemas.openxmlformats.org/spreadsheetml/2006/main">
  <c r="J42" i="5" l="1"/>
  <c r="I42" i="5" l="1"/>
  <c r="BK67" i="6" l="1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K48" i="6"/>
  <c r="BK55" i="6"/>
  <c r="BK57" i="6"/>
  <c r="BK56" i="6"/>
  <c r="BK54" i="6"/>
  <c r="BK53" i="6"/>
  <c r="BK52" i="6"/>
  <c r="BK51" i="6"/>
  <c r="BK50" i="6"/>
  <c r="BK49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K34" i="6"/>
  <c r="BJ68" i="6"/>
  <c r="BI68" i="6"/>
  <c r="BH68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K63" i="6"/>
  <c r="BK62" i="6"/>
  <c r="BJ46" i="6"/>
  <c r="BJ59" i="6"/>
  <c r="BI46" i="6"/>
  <c r="BI59" i="6"/>
  <c r="BH46" i="6"/>
  <c r="BH59" i="6"/>
  <c r="BG46" i="6"/>
  <c r="BG59" i="6"/>
  <c r="BF46" i="6"/>
  <c r="BF59" i="6"/>
  <c r="BE46" i="6"/>
  <c r="BE59" i="6"/>
  <c r="BD46" i="6"/>
  <c r="BD59" i="6"/>
  <c r="BC46" i="6"/>
  <c r="BC59" i="6"/>
  <c r="BB46" i="6"/>
  <c r="BB59" i="6"/>
  <c r="BA46" i="6"/>
  <c r="BA59" i="6"/>
  <c r="AZ46" i="6"/>
  <c r="AZ59" i="6"/>
  <c r="AY46" i="6"/>
  <c r="AY59" i="6"/>
  <c r="AX46" i="6"/>
  <c r="AX59" i="6"/>
  <c r="AW46" i="6"/>
  <c r="AW59" i="6"/>
  <c r="AV46" i="6"/>
  <c r="AV59" i="6"/>
  <c r="AU46" i="6"/>
  <c r="AU59" i="6"/>
  <c r="AT46" i="6"/>
  <c r="AT59" i="6"/>
  <c r="AS46" i="6"/>
  <c r="AS59" i="6"/>
  <c r="AR46" i="6"/>
  <c r="AR59" i="6"/>
  <c r="AQ46" i="6"/>
  <c r="AQ59" i="6"/>
  <c r="AP46" i="6"/>
  <c r="AP59" i="6"/>
  <c r="AO46" i="6"/>
  <c r="AO59" i="6"/>
  <c r="AN46" i="6"/>
  <c r="AN59" i="6"/>
  <c r="AM46" i="6"/>
  <c r="AM59" i="6"/>
  <c r="AL46" i="6"/>
  <c r="AL59" i="6"/>
  <c r="AK46" i="6"/>
  <c r="AK59" i="6"/>
  <c r="AJ46" i="6"/>
  <c r="AJ59" i="6"/>
  <c r="AI46" i="6"/>
  <c r="AI59" i="6"/>
  <c r="AH46" i="6"/>
  <c r="AH59" i="6"/>
  <c r="AG46" i="6"/>
  <c r="AG59" i="6"/>
  <c r="AF46" i="6"/>
  <c r="AF59" i="6"/>
  <c r="AE46" i="6"/>
  <c r="AE59" i="6"/>
  <c r="AD46" i="6"/>
  <c r="AD59" i="6"/>
  <c r="AC46" i="6"/>
  <c r="AC59" i="6"/>
  <c r="AB46" i="6"/>
  <c r="AB59" i="6"/>
  <c r="AA46" i="6"/>
  <c r="AA59" i="6"/>
  <c r="Z46" i="6"/>
  <c r="Z59" i="6"/>
  <c r="Y46" i="6"/>
  <c r="Y59" i="6"/>
  <c r="X46" i="6"/>
  <c r="X59" i="6"/>
  <c r="W46" i="6"/>
  <c r="W59" i="6"/>
  <c r="V46" i="6"/>
  <c r="V59" i="6"/>
  <c r="U46" i="6"/>
  <c r="U59" i="6"/>
  <c r="T46" i="6"/>
  <c r="T59" i="6"/>
  <c r="S46" i="6"/>
  <c r="S59" i="6"/>
  <c r="R46" i="6"/>
  <c r="R59" i="6"/>
  <c r="Q46" i="6"/>
  <c r="Q59" i="6"/>
  <c r="P46" i="6"/>
  <c r="P59" i="6"/>
  <c r="O46" i="6"/>
  <c r="O59" i="6"/>
  <c r="N46" i="6"/>
  <c r="N59" i="6"/>
  <c r="M46" i="6"/>
  <c r="M59" i="6"/>
  <c r="L46" i="6"/>
  <c r="L59" i="6"/>
  <c r="K46" i="6"/>
  <c r="K59" i="6"/>
  <c r="J46" i="6"/>
  <c r="J59" i="6"/>
  <c r="I46" i="6"/>
  <c r="I59" i="6"/>
  <c r="H46" i="6"/>
  <c r="H59" i="6"/>
  <c r="G46" i="6"/>
  <c r="G59" i="6"/>
  <c r="F46" i="6"/>
  <c r="F59" i="6"/>
  <c r="E46" i="6"/>
  <c r="E59" i="6"/>
  <c r="D46" i="6"/>
  <c r="D59" i="6"/>
  <c r="C46" i="6"/>
  <c r="C59" i="6"/>
  <c r="BK45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K41" i="6"/>
  <c r="BK40" i="6"/>
  <c r="BK35" i="6"/>
  <c r="BK33" i="6"/>
  <c r="BJ31" i="6"/>
  <c r="BJ36" i="6"/>
  <c r="BI31" i="6"/>
  <c r="BI36" i="6"/>
  <c r="BH31" i="6"/>
  <c r="BH36" i="6"/>
  <c r="BG31" i="6"/>
  <c r="BG36" i="6"/>
  <c r="BF31" i="6"/>
  <c r="BF36" i="6"/>
  <c r="BE31" i="6"/>
  <c r="BE36" i="6"/>
  <c r="BD31" i="6"/>
  <c r="BD36" i="6"/>
  <c r="BC31" i="6"/>
  <c r="BC36" i="6"/>
  <c r="BB31" i="6"/>
  <c r="BB36" i="6"/>
  <c r="BA31" i="6"/>
  <c r="BA36" i="6"/>
  <c r="AZ31" i="6"/>
  <c r="AZ36" i="6"/>
  <c r="AY31" i="6"/>
  <c r="AY36" i="6"/>
  <c r="AX31" i="6"/>
  <c r="AX36" i="6"/>
  <c r="AW31" i="6"/>
  <c r="AW36" i="6"/>
  <c r="AV31" i="6"/>
  <c r="AV36" i="6"/>
  <c r="AU31" i="6"/>
  <c r="AU36" i="6"/>
  <c r="AT31" i="6"/>
  <c r="AT36" i="6"/>
  <c r="AS31" i="6"/>
  <c r="AS36" i="6"/>
  <c r="AR31" i="6"/>
  <c r="AR36" i="6"/>
  <c r="AQ31" i="6"/>
  <c r="AQ36" i="6"/>
  <c r="AP31" i="6"/>
  <c r="AP36" i="6"/>
  <c r="AO31" i="6"/>
  <c r="AO36" i="6"/>
  <c r="AN31" i="6"/>
  <c r="AN36" i="6"/>
  <c r="AM31" i="6"/>
  <c r="AM36" i="6"/>
  <c r="AL31" i="6"/>
  <c r="AL36" i="6"/>
  <c r="AK31" i="6"/>
  <c r="AK36" i="6"/>
  <c r="AJ31" i="6"/>
  <c r="AJ36" i="6"/>
  <c r="AI31" i="6"/>
  <c r="AI36" i="6"/>
  <c r="AH31" i="6"/>
  <c r="AH36" i="6"/>
  <c r="AG31" i="6"/>
  <c r="AG36" i="6"/>
  <c r="AF31" i="6"/>
  <c r="AF36" i="6"/>
  <c r="AE31" i="6"/>
  <c r="AE36" i="6"/>
  <c r="AD31" i="6"/>
  <c r="AD36" i="6"/>
  <c r="AC31" i="6"/>
  <c r="AC36" i="6"/>
  <c r="AB31" i="6"/>
  <c r="AB36" i="6"/>
  <c r="AA31" i="6"/>
  <c r="AA36" i="6"/>
  <c r="Z31" i="6"/>
  <c r="Z36" i="6"/>
  <c r="Y31" i="6"/>
  <c r="Y36" i="6"/>
  <c r="X31" i="6"/>
  <c r="X36" i="6"/>
  <c r="W31" i="6"/>
  <c r="W36" i="6"/>
  <c r="V31" i="6"/>
  <c r="V36" i="6"/>
  <c r="U31" i="6"/>
  <c r="U36" i="6"/>
  <c r="T31" i="6"/>
  <c r="T36" i="6"/>
  <c r="S31" i="6"/>
  <c r="S36" i="6"/>
  <c r="R31" i="6"/>
  <c r="R36" i="6"/>
  <c r="Q31" i="6"/>
  <c r="Q36" i="6"/>
  <c r="P31" i="6"/>
  <c r="P36" i="6"/>
  <c r="O31" i="6"/>
  <c r="O36" i="6"/>
  <c r="N31" i="6"/>
  <c r="N36" i="6"/>
  <c r="M31" i="6"/>
  <c r="M36" i="6"/>
  <c r="L31" i="6"/>
  <c r="L36" i="6"/>
  <c r="K31" i="6"/>
  <c r="K36" i="6"/>
  <c r="J31" i="6"/>
  <c r="J36" i="6"/>
  <c r="I31" i="6"/>
  <c r="I36" i="6"/>
  <c r="H31" i="6"/>
  <c r="H36" i="6"/>
  <c r="G31" i="6"/>
  <c r="G36" i="6"/>
  <c r="F31" i="6"/>
  <c r="F36" i="6"/>
  <c r="E31" i="6"/>
  <c r="E36" i="6"/>
  <c r="D31" i="6"/>
  <c r="D36" i="6"/>
  <c r="C31" i="6"/>
  <c r="BK31" i="6"/>
  <c r="BK30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K25" i="6"/>
  <c r="BK24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K22" i="6"/>
  <c r="BK21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K19" i="6"/>
  <c r="BK18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K16" i="6"/>
  <c r="BK15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K13" i="6"/>
  <c r="BK12" i="6"/>
  <c r="BJ10" i="6"/>
  <c r="BJ26" i="6"/>
  <c r="BJ64" i="6"/>
  <c r="BI10" i="6"/>
  <c r="BI26" i="6"/>
  <c r="BI64" i="6"/>
  <c r="BH10" i="6"/>
  <c r="BH26" i="6"/>
  <c r="BH64" i="6"/>
  <c r="BG10" i="6"/>
  <c r="BG26" i="6"/>
  <c r="BG64" i="6"/>
  <c r="BF10" i="6"/>
  <c r="BF26" i="6"/>
  <c r="BF64" i="6"/>
  <c r="BE10" i="6"/>
  <c r="BE26" i="6"/>
  <c r="BE64" i="6"/>
  <c r="BD10" i="6"/>
  <c r="BD26" i="6"/>
  <c r="BD64" i="6"/>
  <c r="BC10" i="6"/>
  <c r="BC26" i="6"/>
  <c r="BC64" i="6"/>
  <c r="BB10" i="6"/>
  <c r="BB26" i="6"/>
  <c r="BB64" i="6"/>
  <c r="BA10" i="6"/>
  <c r="BA26" i="6"/>
  <c r="BA64" i="6"/>
  <c r="AZ10" i="6"/>
  <c r="AZ26" i="6"/>
  <c r="AZ64" i="6"/>
  <c r="AY10" i="6"/>
  <c r="AY26" i="6"/>
  <c r="AY64" i="6"/>
  <c r="AX10" i="6"/>
  <c r="AX26" i="6"/>
  <c r="AX64" i="6"/>
  <c r="AW10" i="6"/>
  <c r="AW26" i="6"/>
  <c r="AW64" i="6"/>
  <c r="AV10" i="6"/>
  <c r="AV26" i="6"/>
  <c r="AV64" i="6"/>
  <c r="AU10" i="6"/>
  <c r="AU26" i="6"/>
  <c r="AU64" i="6"/>
  <c r="AT10" i="6"/>
  <c r="AT26" i="6"/>
  <c r="AT64" i="6"/>
  <c r="AS10" i="6"/>
  <c r="AS26" i="6"/>
  <c r="AS64" i="6"/>
  <c r="AR10" i="6"/>
  <c r="AR26" i="6"/>
  <c r="AR64" i="6"/>
  <c r="AQ10" i="6"/>
  <c r="AQ26" i="6"/>
  <c r="AQ64" i="6"/>
  <c r="AP10" i="6"/>
  <c r="AP26" i="6"/>
  <c r="AP64" i="6"/>
  <c r="AO10" i="6"/>
  <c r="AO26" i="6"/>
  <c r="AO64" i="6"/>
  <c r="AN10" i="6"/>
  <c r="AN26" i="6"/>
  <c r="AN64" i="6"/>
  <c r="AM10" i="6"/>
  <c r="AM26" i="6"/>
  <c r="AM64" i="6"/>
  <c r="AL10" i="6"/>
  <c r="AL26" i="6"/>
  <c r="AL64" i="6"/>
  <c r="AK10" i="6"/>
  <c r="AK26" i="6"/>
  <c r="AK64" i="6"/>
  <c r="AJ10" i="6"/>
  <c r="AJ26" i="6"/>
  <c r="AJ64" i="6"/>
  <c r="AI10" i="6"/>
  <c r="AI26" i="6"/>
  <c r="AI64" i="6"/>
  <c r="AH10" i="6"/>
  <c r="AH26" i="6"/>
  <c r="AH64" i="6"/>
  <c r="AG10" i="6"/>
  <c r="AG26" i="6"/>
  <c r="AG64" i="6"/>
  <c r="AF10" i="6"/>
  <c r="AF26" i="6"/>
  <c r="AF64" i="6"/>
  <c r="AE10" i="6"/>
  <c r="AE26" i="6"/>
  <c r="AE64" i="6"/>
  <c r="AD10" i="6"/>
  <c r="AD26" i="6"/>
  <c r="AD64" i="6"/>
  <c r="AC10" i="6"/>
  <c r="AC26" i="6"/>
  <c r="AC64" i="6"/>
  <c r="AB10" i="6"/>
  <c r="AB26" i="6"/>
  <c r="AB64" i="6"/>
  <c r="AA10" i="6"/>
  <c r="AA26" i="6"/>
  <c r="AA64" i="6"/>
  <c r="Z10" i="6"/>
  <c r="Z26" i="6"/>
  <c r="Z64" i="6"/>
  <c r="Y10" i="6"/>
  <c r="Y26" i="6"/>
  <c r="Y64" i="6"/>
  <c r="X10" i="6"/>
  <c r="X26" i="6"/>
  <c r="X64" i="6"/>
  <c r="W10" i="6"/>
  <c r="W26" i="6"/>
  <c r="W64" i="6"/>
  <c r="V10" i="6"/>
  <c r="V26" i="6"/>
  <c r="V64" i="6"/>
  <c r="U10" i="6"/>
  <c r="U26" i="6"/>
  <c r="U64" i="6"/>
  <c r="T10" i="6"/>
  <c r="T26" i="6"/>
  <c r="T64" i="6"/>
  <c r="S10" i="6"/>
  <c r="S26" i="6"/>
  <c r="S64" i="6"/>
  <c r="R10" i="6"/>
  <c r="R26" i="6"/>
  <c r="R64" i="6"/>
  <c r="Q10" i="6"/>
  <c r="Q26" i="6"/>
  <c r="Q64" i="6"/>
  <c r="P10" i="6"/>
  <c r="P26" i="6"/>
  <c r="P64" i="6"/>
  <c r="O10" i="6"/>
  <c r="O26" i="6"/>
  <c r="O64" i="6"/>
  <c r="N10" i="6"/>
  <c r="N26" i="6"/>
  <c r="N64" i="6"/>
  <c r="M10" i="6"/>
  <c r="M26" i="6"/>
  <c r="M64" i="6"/>
  <c r="L10" i="6"/>
  <c r="L26" i="6"/>
  <c r="L64" i="6"/>
  <c r="K10" i="6"/>
  <c r="K26" i="6"/>
  <c r="K64" i="6"/>
  <c r="J10" i="6"/>
  <c r="J26" i="6"/>
  <c r="J64" i="6"/>
  <c r="I10" i="6"/>
  <c r="I26" i="6"/>
  <c r="I64" i="6"/>
  <c r="H10" i="6"/>
  <c r="H26" i="6"/>
  <c r="H64" i="6"/>
  <c r="G10" i="6"/>
  <c r="G26" i="6"/>
  <c r="G64" i="6"/>
  <c r="F10" i="6"/>
  <c r="F26" i="6"/>
  <c r="F64" i="6"/>
  <c r="E10" i="6"/>
  <c r="E26" i="6"/>
  <c r="E64" i="6"/>
  <c r="D10" i="6"/>
  <c r="D26" i="6"/>
  <c r="D64" i="6"/>
  <c r="C10" i="6"/>
  <c r="C26" i="6"/>
  <c r="BK9" i="6"/>
  <c r="C36" i="6"/>
  <c r="C64" i="6"/>
  <c r="BK10" i="6"/>
  <c r="BK26" i="6"/>
  <c r="BK36" i="6"/>
  <c r="BK46" i="6"/>
  <c r="F42" i="5"/>
  <c r="E42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L42" i="5"/>
  <c r="H42" i="5"/>
  <c r="G42" i="5"/>
  <c r="K5" i="5"/>
  <c r="K42" i="5"/>
  <c r="D42" i="5"/>
  <c r="BK58" i="6"/>
  <c r="BK59" i="6"/>
  <c r="BK64" i="6"/>
  <c r="BK68" i="6"/>
</calcChain>
</file>

<file path=xl/sharedStrings.xml><?xml version="1.0" encoding="utf-8"?>
<sst xmlns="http://schemas.openxmlformats.org/spreadsheetml/2006/main" count="161" uniqueCount="122">
  <si>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</si>
  <si>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</si>
  <si>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</si>
  <si>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</si>
  <si>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</si>
  <si>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</si>
  <si>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</si>
  <si>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</si>
  <si>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</si>
  <si>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</si>
  <si>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</si>
  <si>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</si>
  <si>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</si>
  <si>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</si>
  <si>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</si>
  <si>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</si>
  <si>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</si>
  <si>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</si>
  <si>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</si>
  <si>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</si>
  <si>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</si>
  <si>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</si>
  <si>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</si>
  <si>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</si>
  <si>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</si>
  <si>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</si>
  <si>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</si>
  <si>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</si>
  <si>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</si>
  <si>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</si>
  <si>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</si>
  <si>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</si>
  <si>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</si>
  <si>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</si>
  <si>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</si>
  <si>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</si>
  <si>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</si>
  <si>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</si>
  <si>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</si>
  <si>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</si>
  <si>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</si>
  <si>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</si>
  <si>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</si>
  <si>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</si>
  <si>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</si>
  <si>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</si>
  <si>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</si>
  <si>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</si>
  <si>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</si>
  <si>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</si>
  <si>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</si>
  <si>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</si>
  <si>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</si>
  <si>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</si>
  <si>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</si>
  <si>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</si>
  <si>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</si>
  <si>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</si>
  <si>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</si>
  <si>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</si>
  <si>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</si>
  <si>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</si>
  <si>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</si>
  <si>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</si>
  <si>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</si>
  <si>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</si>
  <si>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</si>
  <si>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</si>
  <si>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</si>
  <si>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</si>
  <si>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</si>
  <si>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</si>
  <si>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</si>
  <si>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</si>
  <si>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</si>
  <si>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</si>
  <si>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</si>
  <si>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</si>
  <si>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</si>
  <si>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</si>
  <si>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</si>
  <si>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</si>
  <si>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</si>
  <si>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</si>
  <si>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</si>
  <si>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</si>
  <si>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</si>
  <si>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</si>
  <si>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</si>
  <si>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</si>
  <si>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</si>
  <si>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</si>
  <si>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</si>
  <si>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</si>
  <si>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</si>
  <si>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</si>
  <si>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</si>
  <si>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</si>
  <si>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</si>
  <si>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</si>
  <si>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</si>
  <si>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</si>
  <si>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</si>
  <si>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</si>
  <si>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</si>
  <si>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</si>
  <si>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</si>
  <si>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</si>
  <si>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</si>
  <si>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</si>
  <si>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</si>
  <si>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</si>
  <si>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</si>
  <si>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</si>
  <si>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</si>
  <si>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</si>
  <si>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</si>
  <si>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</si>
  <si>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</si>
  <si>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</si>
  <si>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Goldman Sachs Mutual Fund: Net Average Assets Under Management (AUM) for the month of April 2014 (All figures in Rs. Crore)</t>
  </si>
  <si>
    <r>
      <t xml:space="preserve">Table showing State wise /Union Territory wise contribution to Monthly AAUM of category of schemes </t>
    </r>
    <r>
      <rPr>
        <b/>
        <sz val="10"/>
        <color indexed="10"/>
        <rFont val="Arial"/>
        <family val="2"/>
      </rPr>
      <t xml:space="preserve">for the month of </t>
    </r>
    <r>
      <rPr>
        <b/>
        <sz val="10"/>
        <color indexed="8"/>
        <rFont val="Arial"/>
        <family val="2"/>
      </rPr>
      <t>April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</si>
</sst>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3" fontId="7" fillId="0" borderId="1" xfId="1" applyFont="1" applyBorder="1" applyAlignment="1">
      <alignment horizontal="left" indent="1"/>
    </xf>
    <xf numFmtId="4" fontId="7" fillId="0" borderId="1" xfId="2" applyNumberFormat="1" applyFont="1" applyBorder="1" applyAlignment="1">
      <alignment horizontal="left"/>
    </xf>
    <xf numFmtId="0" fontId="7" fillId="0" borderId="2" xfId="4" applyFont="1" applyBorder="1"/>
    <xf numFmtId="43" fontId="7" fillId="0" borderId="1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164" fontId="7" fillId="0" borderId="0" xfId="4" applyNumberFormat="1" applyFont="1"/>
    <xf numFmtId="0" fontId="9" fillId="0" borderId="3" xfId="0" applyNumberFormat="1" applyFont="1" applyBorder="1"/>
    <xf numFmtId="0" fontId="9" fillId="0" borderId="1" xfId="0" applyNumberFormat="1" applyFont="1" applyBorder="1"/>
    <xf numFmtId="0" fontId="9" fillId="0" borderId="4" xfId="0" applyNumberFormat="1" applyFont="1" applyBorder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43" fontId="7" fillId="0" borderId="1" xfId="1" applyFont="1" applyBorder="1"/>
    <xf numFmtId="0" fontId="6" fillId="0" borderId="1" xfId="0" applyFont="1" applyBorder="1" applyAlignment="1">
      <alignment horizontal="right" wrapText="1"/>
    </xf>
    <xf numFmtId="43" fontId="7" fillId="0" borderId="2" xfId="1" applyFont="1" applyBorder="1" applyAlignment="1"/>
    <xf numFmtId="43" fontId="7" fillId="0" borderId="5" xfId="1" applyFont="1" applyBorder="1" applyAlignment="1"/>
    <xf numFmtId="43" fontId="7" fillId="0" borderId="1" xfId="1" applyFont="1" applyBorder="1" applyAlignment="1"/>
    <xf numFmtId="164" fontId="7" fillId="0" borderId="0" xfId="0" applyNumberFormat="1" applyFont="1" applyFill="1" applyBorder="1"/>
    <xf numFmtId="43" fontId="7" fillId="0" borderId="2" xfId="1" applyFont="1" applyBorder="1"/>
    <xf numFmtId="43" fontId="7" fillId="0" borderId="5" xfId="1" applyFont="1" applyBorder="1"/>
    <xf numFmtId="43" fontId="7" fillId="0" borderId="6" xfId="1" applyFont="1" applyBorder="1"/>
    <xf numFmtId="43" fontId="7" fillId="0" borderId="0" xfId="0" applyNumberFormat="1" applyFont="1" applyFill="1" applyBorder="1"/>
    <xf numFmtId="43" fontId="7" fillId="0" borderId="7" xfId="1" applyFont="1" applyBorder="1"/>
    <xf numFmtId="43" fontId="7" fillId="0" borderId="8" xfId="1" applyFont="1" applyBorder="1"/>
    <xf numFmtId="43" fontId="7" fillId="0" borderId="1" xfId="0" applyNumberFormat="1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7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0" fontId="9" fillId="0" borderId="3" xfId="0" applyFont="1" applyBorder="1"/>
    <xf numFmtId="0" fontId="9" fillId="0" borderId="0" xfId="0" applyNumberFormat="1" applyFont="1" applyBorder="1"/>
    <xf numFmtId="0" fontId="9" fillId="0" borderId="4" xfId="0" applyFont="1" applyBorder="1"/>
    <xf numFmtId="0" fontId="9" fillId="0" borderId="9" xfId="0" applyNumberFormat="1" applyFont="1" applyBorder="1"/>
    <xf numFmtId="3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top" wrapText="1"/>
    </xf>
    <xf numFmtId="0" fontId="6" fillId="0" borderId="1" xfId="0" applyFont="1" applyBorder="1"/>
    <xf numFmtId="2" fontId="8" fillId="0" borderId="1" xfId="3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9"/>
  <sheetViews>
    <sheetView showGridLines="0" tabSelected="1" workbookViewId="0">
      <pane xSplit="2" ySplit="8" topLeftCell="AY9" activePane="bottomRight" state="frozen"/>
      <selection pane="topRight" activeCell="C1" sqref="C1"/>
      <selection pane="bottomLeft" activeCell="A9" sqref="A9"/>
      <selection pane="bottomRight" activeCell="BK30" sqref="BK30"/>
    </sheetView>
  </sheetViews>
  <sheetFormatPr defaultRowHeight="12.75" x14ac:dyDescent="0.2"/>
  <cols>
    <col min="1" max="1" width="11.140625" style="49" bestFit="1" customWidth="1"/>
    <col min="2" max="2" width="43.42578125" style="49" bestFit="1" customWidth="1"/>
    <col min="3" max="3" width="7.5703125" style="49" bestFit="1" customWidth="1"/>
    <col min="4" max="4" width="8" style="49" bestFit="1" customWidth="1"/>
    <col min="5" max="5" width="5.5703125" style="49" bestFit="1" customWidth="1"/>
    <col min="6" max="6" width="5.140625" style="49" bestFit="1" customWidth="1"/>
    <col min="7" max="7" width="9" style="49" bestFit="1" customWidth="1"/>
    <col min="8" max="8" width="7.5703125" style="49" bestFit="1" customWidth="1"/>
    <col min="9" max="9" width="7.5703125" style="49" customWidth="1"/>
    <col min="10" max="10" width="9" style="49" customWidth="1"/>
    <col min="11" max="11" width="7.5703125" style="49" customWidth="1"/>
    <col min="12" max="12" width="9" style="49" bestFit="1" customWidth="1"/>
    <col min="13" max="13" width="7.5703125" style="49" bestFit="1" customWidth="1"/>
    <col min="14" max="14" width="5.5703125" style="49" bestFit="1" customWidth="1"/>
    <col min="15" max="16" width="5.140625" style="49" bestFit="1" customWidth="1"/>
    <col min="17" max="18" width="7.5703125" style="49" bestFit="1" customWidth="1"/>
    <col min="19" max="19" width="6.5703125" style="49" customWidth="1"/>
    <col min="20" max="21" width="4.7109375" style="49" customWidth="1"/>
    <col min="22" max="22" width="7.5703125" style="49" bestFit="1" customWidth="1"/>
    <col min="23" max="42" width="5.140625" style="49" bestFit="1" customWidth="1"/>
    <col min="43" max="43" width="12" style="49" bestFit="1" customWidth="1"/>
    <col min="44" max="47" width="5.140625" style="49" bestFit="1" customWidth="1"/>
    <col min="48" max="48" width="6.5703125" style="49" bestFit="1" customWidth="1"/>
    <col min="49" max="49" width="8" style="49" bestFit="1" customWidth="1"/>
    <col min="50" max="50" width="7" style="49" bestFit="1" customWidth="1"/>
    <col min="51" max="51" width="5.140625" style="49" bestFit="1" customWidth="1"/>
    <col min="52" max="52" width="7" style="49" bestFit="1" customWidth="1"/>
    <col min="53" max="57" width="5.140625" style="49" bestFit="1" customWidth="1"/>
    <col min="58" max="59" width="6" style="49" bestFit="1" customWidth="1"/>
    <col min="60" max="61" width="5.140625" style="49" bestFit="1" customWidth="1"/>
    <col min="62" max="62" width="5.5703125" style="49" bestFit="1" customWidth="1"/>
    <col min="63" max="63" width="17" style="49" bestFit="1" customWidth="1"/>
    <col min="64" max="16384" width="9.140625" style="19"/>
  </cols>
  <sheetData>
    <row r="2" spans="1:63" x14ac:dyDescent="0.2">
      <c r="A2" s="58" t="s">
        <v>28</v>
      </c>
      <c r="B2" s="58" t="s">
        <v>29</v>
      </c>
      <c r="C2" s="55" t="s">
        <v>120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4" t="s">
        <v>27</v>
      </c>
    </row>
    <row r="3" spans="1:63" ht="18" customHeight="1" x14ac:dyDescent="0.2">
      <c r="A3" s="58"/>
      <c r="B3" s="58"/>
      <c r="C3" s="55" t="s">
        <v>24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 t="s">
        <v>26</v>
      </c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 t="s">
        <v>25</v>
      </c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4"/>
    </row>
    <row r="4" spans="1:63" x14ac:dyDescent="0.2">
      <c r="A4" s="58"/>
      <c r="B4" s="58"/>
      <c r="C4" s="57" t="s">
        <v>1</v>
      </c>
      <c r="D4" s="57"/>
      <c r="E4" s="57"/>
      <c r="F4" s="57"/>
      <c r="G4" s="57"/>
      <c r="H4" s="57"/>
      <c r="I4" s="57"/>
      <c r="J4" s="57"/>
      <c r="K4" s="57"/>
      <c r="L4" s="57"/>
      <c r="M4" s="57" t="s">
        <v>23</v>
      </c>
      <c r="N4" s="57"/>
      <c r="O4" s="57"/>
      <c r="P4" s="57"/>
      <c r="Q4" s="57"/>
      <c r="R4" s="57"/>
      <c r="S4" s="57"/>
      <c r="T4" s="57"/>
      <c r="U4" s="57"/>
      <c r="V4" s="57"/>
      <c r="W4" s="57" t="s">
        <v>1</v>
      </c>
      <c r="X4" s="57"/>
      <c r="Y4" s="57"/>
      <c r="Z4" s="57"/>
      <c r="AA4" s="57"/>
      <c r="AB4" s="57"/>
      <c r="AC4" s="57"/>
      <c r="AD4" s="57"/>
      <c r="AE4" s="57"/>
      <c r="AF4" s="57"/>
      <c r="AG4" s="57" t="s">
        <v>23</v>
      </c>
      <c r="AH4" s="57"/>
      <c r="AI4" s="57"/>
      <c r="AJ4" s="57"/>
      <c r="AK4" s="57"/>
      <c r="AL4" s="57"/>
      <c r="AM4" s="57"/>
      <c r="AN4" s="57"/>
      <c r="AO4" s="57"/>
      <c r="AP4" s="57"/>
      <c r="AQ4" s="57" t="s">
        <v>1</v>
      </c>
      <c r="AR4" s="57"/>
      <c r="AS4" s="57"/>
      <c r="AT4" s="57"/>
      <c r="AU4" s="57"/>
      <c r="AV4" s="57"/>
      <c r="AW4" s="57"/>
      <c r="AX4" s="57"/>
      <c r="AY4" s="57"/>
      <c r="AZ4" s="57"/>
      <c r="BA4" s="57" t="s">
        <v>23</v>
      </c>
      <c r="BB4" s="57"/>
      <c r="BC4" s="57"/>
      <c r="BD4" s="57"/>
      <c r="BE4" s="57"/>
      <c r="BF4" s="57"/>
      <c r="BG4" s="57"/>
      <c r="BH4" s="57"/>
      <c r="BI4" s="57"/>
      <c r="BJ4" s="57"/>
      <c r="BK4" s="54"/>
    </row>
    <row r="5" spans="1:63" x14ac:dyDescent="0.2">
      <c r="A5" s="58"/>
      <c r="B5" s="58"/>
      <c r="C5" s="55" t="s">
        <v>21</v>
      </c>
      <c r="D5" s="55"/>
      <c r="E5" s="55"/>
      <c r="F5" s="55"/>
      <c r="G5" s="55"/>
      <c r="H5" s="55" t="s">
        <v>22</v>
      </c>
      <c r="I5" s="55"/>
      <c r="J5" s="55"/>
      <c r="K5" s="55"/>
      <c r="L5" s="55"/>
      <c r="M5" s="55" t="s">
        <v>21</v>
      </c>
      <c r="N5" s="55"/>
      <c r="O5" s="55"/>
      <c r="P5" s="55"/>
      <c r="Q5" s="55"/>
      <c r="R5" s="55" t="s">
        <v>22</v>
      </c>
      <c r="S5" s="55"/>
      <c r="T5" s="55"/>
      <c r="U5" s="55"/>
      <c r="V5" s="55"/>
      <c r="W5" s="55" t="s">
        <v>21</v>
      </c>
      <c r="X5" s="55"/>
      <c r="Y5" s="55"/>
      <c r="Z5" s="55"/>
      <c r="AA5" s="55"/>
      <c r="AB5" s="55" t="s">
        <v>22</v>
      </c>
      <c r="AC5" s="55"/>
      <c r="AD5" s="55"/>
      <c r="AE5" s="55"/>
      <c r="AF5" s="55"/>
      <c r="AG5" s="55" t="s">
        <v>21</v>
      </c>
      <c r="AH5" s="55"/>
      <c r="AI5" s="55"/>
      <c r="AJ5" s="55"/>
      <c r="AK5" s="55"/>
      <c r="AL5" s="55" t="s">
        <v>22</v>
      </c>
      <c r="AM5" s="55"/>
      <c r="AN5" s="55"/>
      <c r="AO5" s="55"/>
      <c r="AP5" s="55"/>
      <c r="AQ5" s="55" t="s">
        <v>21</v>
      </c>
      <c r="AR5" s="55"/>
      <c r="AS5" s="55"/>
      <c r="AT5" s="55"/>
      <c r="AU5" s="55"/>
      <c r="AV5" s="55" t="s">
        <v>22</v>
      </c>
      <c r="AW5" s="55"/>
      <c r="AX5" s="55"/>
      <c r="AY5" s="55"/>
      <c r="AZ5" s="55"/>
      <c r="BA5" s="55" t="s">
        <v>21</v>
      </c>
      <c r="BB5" s="55"/>
      <c r="BC5" s="55"/>
      <c r="BD5" s="55"/>
      <c r="BE5" s="55"/>
      <c r="BF5" s="55" t="s">
        <v>22</v>
      </c>
      <c r="BG5" s="55"/>
      <c r="BH5" s="55"/>
      <c r="BI5" s="55"/>
      <c r="BJ5" s="55"/>
      <c r="BK5" s="54"/>
    </row>
    <row r="6" spans="1:63" ht="15" customHeight="1" x14ac:dyDescent="0.2">
      <c r="A6" s="58"/>
      <c r="B6" s="58"/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1</v>
      </c>
      <c r="I6" s="20">
        <v>2</v>
      </c>
      <c r="J6" s="20">
        <v>3</v>
      </c>
      <c r="K6" s="20">
        <v>4</v>
      </c>
      <c r="L6" s="20">
        <v>5</v>
      </c>
      <c r="M6" s="20">
        <v>1</v>
      </c>
      <c r="N6" s="20">
        <v>2</v>
      </c>
      <c r="O6" s="20">
        <v>3</v>
      </c>
      <c r="P6" s="20">
        <v>4</v>
      </c>
      <c r="Q6" s="20">
        <v>5</v>
      </c>
      <c r="R6" s="20">
        <v>1</v>
      </c>
      <c r="S6" s="20">
        <v>2</v>
      </c>
      <c r="T6" s="20">
        <v>3</v>
      </c>
      <c r="U6" s="20">
        <v>4</v>
      </c>
      <c r="V6" s="20">
        <v>5</v>
      </c>
      <c r="W6" s="20">
        <v>1</v>
      </c>
      <c r="X6" s="20">
        <v>2</v>
      </c>
      <c r="Y6" s="20">
        <v>3</v>
      </c>
      <c r="Z6" s="20">
        <v>4</v>
      </c>
      <c r="AA6" s="20">
        <v>5</v>
      </c>
      <c r="AB6" s="20">
        <v>1</v>
      </c>
      <c r="AC6" s="20">
        <v>2</v>
      </c>
      <c r="AD6" s="20">
        <v>3</v>
      </c>
      <c r="AE6" s="20">
        <v>4</v>
      </c>
      <c r="AF6" s="20">
        <v>5</v>
      </c>
      <c r="AG6" s="20">
        <v>1</v>
      </c>
      <c r="AH6" s="20">
        <v>2</v>
      </c>
      <c r="AI6" s="20">
        <v>3</v>
      </c>
      <c r="AJ6" s="20">
        <v>4</v>
      </c>
      <c r="AK6" s="20">
        <v>5</v>
      </c>
      <c r="AL6" s="20">
        <v>1</v>
      </c>
      <c r="AM6" s="20">
        <v>2</v>
      </c>
      <c r="AN6" s="20">
        <v>3</v>
      </c>
      <c r="AO6" s="20">
        <v>4</v>
      </c>
      <c r="AP6" s="20">
        <v>5</v>
      </c>
      <c r="AQ6" s="20">
        <v>1</v>
      </c>
      <c r="AR6" s="20">
        <v>2</v>
      </c>
      <c r="AS6" s="20">
        <v>3</v>
      </c>
      <c r="AT6" s="20">
        <v>4</v>
      </c>
      <c r="AU6" s="20">
        <v>5</v>
      </c>
      <c r="AV6" s="20">
        <v>1</v>
      </c>
      <c r="AW6" s="20">
        <v>2</v>
      </c>
      <c r="AX6" s="20">
        <v>3</v>
      </c>
      <c r="AY6" s="20">
        <v>4</v>
      </c>
      <c r="AZ6" s="20">
        <v>5</v>
      </c>
      <c r="BA6" s="20">
        <v>1</v>
      </c>
      <c r="BB6" s="20">
        <v>2</v>
      </c>
      <c r="BC6" s="20">
        <v>3</v>
      </c>
      <c r="BD6" s="20">
        <v>4</v>
      </c>
      <c r="BE6" s="20">
        <v>5</v>
      </c>
      <c r="BF6" s="20">
        <v>1</v>
      </c>
      <c r="BG6" s="20">
        <v>2</v>
      </c>
      <c r="BH6" s="20">
        <v>3</v>
      </c>
      <c r="BI6" s="20">
        <v>4</v>
      </c>
      <c r="BJ6" s="20">
        <v>5</v>
      </c>
      <c r="BK6" s="54"/>
    </row>
    <row r="7" spans="1:63" ht="15" customHeight="1" x14ac:dyDescent="0.2">
      <c r="A7" s="20" t="s">
        <v>30</v>
      </c>
      <c r="B7" s="21" t="s">
        <v>31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4"/>
    </row>
    <row r="8" spans="1:63" ht="15" customHeight="1" x14ac:dyDescent="0.2">
      <c r="A8" s="25" t="s">
        <v>32</v>
      </c>
      <c r="B8" s="26" t="s">
        <v>33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</row>
    <row r="9" spans="1:63" x14ac:dyDescent="0.2">
      <c r="A9" s="25"/>
      <c r="B9" s="27" t="s">
        <v>43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f>SUM(C9:BJ9)</f>
        <v>0</v>
      </c>
    </row>
    <row r="10" spans="1:63" x14ac:dyDescent="0.2">
      <c r="A10" s="25"/>
      <c r="B10" s="29" t="s">
        <v>34</v>
      </c>
      <c r="C10" s="28">
        <f>C9</f>
        <v>0</v>
      </c>
      <c r="D10" s="28">
        <f t="shared" ref="D10:BJ10" si="0">D9</f>
        <v>0</v>
      </c>
      <c r="E10" s="28">
        <f t="shared" si="0"/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28">
        <f t="shared" si="0"/>
        <v>0</v>
      </c>
      <c r="Z10" s="28">
        <f t="shared" si="0"/>
        <v>0</v>
      </c>
      <c r="AA10" s="28">
        <f t="shared" si="0"/>
        <v>0</v>
      </c>
      <c r="AB10" s="28">
        <f t="shared" si="0"/>
        <v>0</v>
      </c>
      <c r="AC10" s="28">
        <f t="shared" si="0"/>
        <v>0</v>
      </c>
      <c r="AD10" s="28">
        <f t="shared" si="0"/>
        <v>0</v>
      </c>
      <c r="AE10" s="28">
        <f t="shared" si="0"/>
        <v>0</v>
      </c>
      <c r="AF10" s="28">
        <f t="shared" si="0"/>
        <v>0</v>
      </c>
      <c r="AG10" s="28">
        <f t="shared" si="0"/>
        <v>0</v>
      </c>
      <c r="AH10" s="28">
        <f t="shared" si="0"/>
        <v>0</v>
      </c>
      <c r="AI10" s="28">
        <f t="shared" si="0"/>
        <v>0</v>
      </c>
      <c r="AJ10" s="28">
        <f t="shared" si="0"/>
        <v>0</v>
      </c>
      <c r="AK10" s="28">
        <f t="shared" si="0"/>
        <v>0</v>
      </c>
      <c r="AL10" s="28">
        <f t="shared" si="0"/>
        <v>0</v>
      </c>
      <c r="AM10" s="28">
        <f t="shared" si="0"/>
        <v>0</v>
      </c>
      <c r="AN10" s="28">
        <f t="shared" si="0"/>
        <v>0</v>
      </c>
      <c r="AO10" s="28">
        <f t="shared" si="0"/>
        <v>0</v>
      </c>
      <c r="AP10" s="28">
        <f t="shared" si="0"/>
        <v>0</v>
      </c>
      <c r="AQ10" s="28">
        <f t="shared" si="0"/>
        <v>0</v>
      </c>
      <c r="AR10" s="28">
        <f t="shared" si="0"/>
        <v>0</v>
      </c>
      <c r="AS10" s="28">
        <f t="shared" si="0"/>
        <v>0</v>
      </c>
      <c r="AT10" s="28">
        <f t="shared" si="0"/>
        <v>0</v>
      </c>
      <c r="AU10" s="28">
        <f t="shared" si="0"/>
        <v>0</v>
      </c>
      <c r="AV10" s="28">
        <f t="shared" si="0"/>
        <v>0</v>
      </c>
      <c r="AW10" s="28">
        <f t="shared" si="0"/>
        <v>0</v>
      </c>
      <c r="AX10" s="28">
        <f t="shared" si="0"/>
        <v>0</v>
      </c>
      <c r="AY10" s="28">
        <f t="shared" si="0"/>
        <v>0</v>
      </c>
      <c r="AZ10" s="28">
        <f t="shared" si="0"/>
        <v>0</v>
      </c>
      <c r="BA10" s="28">
        <f t="shared" si="0"/>
        <v>0</v>
      </c>
      <c r="BB10" s="28">
        <f t="shared" si="0"/>
        <v>0</v>
      </c>
      <c r="BC10" s="28">
        <f t="shared" si="0"/>
        <v>0</v>
      </c>
      <c r="BD10" s="28">
        <f t="shared" si="0"/>
        <v>0</v>
      </c>
      <c r="BE10" s="28">
        <f t="shared" si="0"/>
        <v>0</v>
      </c>
      <c r="BF10" s="28">
        <f t="shared" si="0"/>
        <v>0</v>
      </c>
      <c r="BG10" s="28">
        <f t="shared" si="0"/>
        <v>0</v>
      </c>
      <c r="BH10" s="28">
        <f t="shared" si="0"/>
        <v>0</v>
      </c>
      <c r="BI10" s="28">
        <f t="shared" si="0"/>
        <v>0</v>
      </c>
      <c r="BJ10" s="28">
        <f t="shared" si="0"/>
        <v>0</v>
      </c>
      <c r="BK10" s="28">
        <f>SUM(C10:BJ10)</f>
        <v>0</v>
      </c>
    </row>
    <row r="11" spans="1:63" x14ac:dyDescent="0.2">
      <c r="A11" s="25" t="s">
        <v>35</v>
      </c>
      <c r="B11" s="26" t="s">
        <v>36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2"/>
    </row>
    <row r="12" spans="1:63" x14ac:dyDescent="0.2">
      <c r="A12" s="25"/>
      <c r="B12" s="27" t="s">
        <v>43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f>SUM(C12:BJ12)</f>
        <v>0</v>
      </c>
    </row>
    <row r="13" spans="1:63" x14ac:dyDescent="0.2">
      <c r="A13" s="25"/>
      <c r="B13" s="29" t="s">
        <v>37</v>
      </c>
      <c r="C13" s="28">
        <f>C12</f>
        <v>0</v>
      </c>
      <c r="D13" s="28">
        <f t="shared" ref="D13:BJ13" si="1">D12</f>
        <v>0</v>
      </c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si="1"/>
        <v>0</v>
      </c>
      <c r="S13" s="28">
        <f t="shared" si="1"/>
        <v>0</v>
      </c>
      <c r="T13" s="28">
        <f t="shared" si="1"/>
        <v>0</v>
      </c>
      <c r="U13" s="28">
        <f t="shared" si="1"/>
        <v>0</v>
      </c>
      <c r="V13" s="28">
        <f t="shared" si="1"/>
        <v>0</v>
      </c>
      <c r="W13" s="28">
        <f t="shared" si="1"/>
        <v>0</v>
      </c>
      <c r="X13" s="28">
        <f t="shared" si="1"/>
        <v>0</v>
      </c>
      <c r="Y13" s="28">
        <f t="shared" si="1"/>
        <v>0</v>
      </c>
      <c r="Z13" s="28">
        <f t="shared" si="1"/>
        <v>0</v>
      </c>
      <c r="AA13" s="28">
        <f t="shared" si="1"/>
        <v>0</v>
      </c>
      <c r="AB13" s="28">
        <f t="shared" si="1"/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  <c r="BE13" s="28">
        <f t="shared" si="1"/>
        <v>0</v>
      </c>
      <c r="BF13" s="28">
        <f t="shared" si="1"/>
        <v>0</v>
      </c>
      <c r="BG13" s="28">
        <f t="shared" si="1"/>
        <v>0</v>
      </c>
      <c r="BH13" s="28">
        <f t="shared" si="1"/>
        <v>0</v>
      </c>
      <c r="BI13" s="28">
        <f t="shared" si="1"/>
        <v>0</v>
      </c>
      <c r="BJ13" s="28">
        <f t="shared" si="1"/>
        <v>0</v>
      </c>
      <c r="BK13" s="28">
        <f>SUM(C13:BJ13)</f>
        <v>0</v>
      </c>
    </row>
    <row r="14" spans="1:63" x14ac:dyDescent="0.2">
      <c r="A14" s="25" t="s">
        <v>38</v>
      </c>
      <c r="B14" s="26" t="s">
        <v>39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2"/>
    </row>
    <row r="15" spans="1:63" x14ac:dyDescent="0.2">
      <c r="A15" s="25"/>
      <c r="B15" s="27" t="s">
        <v>43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f>SUM(C15:BJ15)</f>
        <v>0</v>
      </c>
    </row>
    <row r="16" spans="1:63" x14ac:dyDescent="0.2">
      <c r="A16" s="25"/>
      <c r="B16" s="29" t="s">
        <v>40</v>
      </c>
      <c r="C16" s="28">
        <f>C15</f>
        <v>0</v>
      </c>
      <c r="D16" s="28">
        <f t="shared" ref="D16:BJ16" si="2">D15</f>
        <v>0</v>
      </c>
      <c r="E16" s="28">
        <f t="shared" si="2"/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8">
        <f t="shared" si="2"/>
        <v>0</v>
      </c>
      <c r="S16" s="28">
        <f t="shared" si="2"/>
        <v>0</v>
      </c>
      <c r="T16" s="28">
        <f t="shared" si="2"/>
        <v>0</v>
      </c>
      <c r="U16" s="28">
        <f t="shared" si="2"/>
        <v>0</v>
      </c>
      <c r="V16" s="28">
        <f t="shared" si="2"/>
        <v>0</v>
      </c>
      <c r="W16" s="28">
        <f t="shared" si="2"/>
        <v>0</v>
      </c>
      <c r="X16" s="28">
        <f t="shared" si="2"/>
        <v>0</v>
      </c>
      <c r="Y16" s="28">
        <f t="shared" si="2"/>
        <v>0</v>
      </c>
      <c r="Z16" s="28">
        <f t="shared" si="2"/>
        <v>0</v>
      </c>
      <c r="AA16" s="28">
        <f t="shared" si="2"/>
        <v>0</v>
      </c>
      <c r="AB16" s="28">
        <f t="shared" si="2"/>
        <v>0</v>
      </c>
      <c r="AC16" s="28">
        <f t="shared" si="2"/>
        <v>0</v>
      </c>
      <c r="AD16" s="28">
        <f t="shared" si="2"/>
        <v>0</v>
      </c>
      <c r="AE16" s="28">
        <f t="shared" si="2"/>
        <v>0</v>
      </c>
      <c r="AF16" s="28">
        <f t="shared" si="2"/>
        <v>0</v>
      </c>
      <c r="AG16" s="28">
        <f t="shared" si="2"/>
        <v>0</v>
      </c>
      <c r="AH16" s="28">
        <f t="shared" si="2"/>
        <v>0</v>
      </c>
      <c r="AI16" s="28">
        <f t="shared" si="2"/>
        <v>0</v>
      </c>
      <c r="AJ16" s="28">
        <f t="shared" si="2"/>
        <v>0</v>
      </c>
      <c r="AK16" s="28">
        <f t="shared" si="2"/>
        <v>0</v>
      </c>
      <c r="AL16" s="28">
        <f t="shared" si="2"/>
        <v>0</v>
      </c>
      <c r="AM16" s="28">
        <f t="shared" si="2"/>
        <v>0</v>
      </c>
      <c r="AN16" s="28">
        <f t="shared" si="2"/>
        <v>0</v>
      </c>
      <c r="AO16" s="28">
        <f t="shared" si="2"/>
        <v>0</v>
      </c>
      <c r="AP16" s="28">
        <f t="shared" si="2"/>
        <v>0</v>
      </c>
      <c r="AQ16" s="28">
        <f t="shared" si="2"/>
        <v>0</v>
      </c>
      <c r="AR16" s="28">
        <f t="shared" si="2"/>
        <v>0</v>
      </c>
      <c r="AS16" s="28">
        <f t="shared" si="2"/>
        <v>0</v>
      </c>
      <c r="AT16" s="28">
        <f t="shared" si="2"/>
        <v>0</v>
      </c>
      <c r="AU16" s="28">
        <f t="shared" si="2"/>
        <v>0</v>
      </c>
      <c r="AV16" s="28">
        <f t="shared" si="2"/>
        <v>0</v>
      </c>
      <c r="AW16" s="28">
        <f t="shared" si="2"/>
        <v>0</v>
      </c>
      <c r="AX16" s="28">
        <f t="shared" si="2"/>
        <v>0</v>
      </c>
      <c r="AY16" s="28">
        <f t="shared" si="2"/>
        <v>0</v>
      </c>
      <c r="AZ16" s="28">
        <f t="shared" si="2"/>
        <v>0</v>
      </c>
      <c r="BA16" s="28">
        <f t="shared" si="2"/>
        <v>0</v>
      </c>
      <c r="BB16" s="28">
        <f t="shared" si="2"/>
        <v>0</v>
      </c>
      <c r="BC16" s="28">
        <f t="shared" si="2"/>
        <v>0</v>
      </c>
      <c r="BD16" s="28">
        <f t="shared" si="2"/>
        <v>0</v>
      </c>
      <c r="BE16" s="28">
        <f t="shared" si="2"/>
        <v>0</v>
      </c>
      <c r="BF16" s="28">
        <f t="shared" si="2"/>
        <v>0</v>
      </c>
      <c r="BG16" s="28">
        <f t="shared" si="2"/>
        <v>0</v>
      </c>
      <c r="BH16" s="28">
        <f t="shared" si="2"/>
        <v>0</v>
      </c>
      <c r="BI16" s="28">
        <f t="shared" si="2"/>
        <v>0</v>
      </c>
      <c r="BJ16" s="28">
        <f t="shared" si="2"/>
        <v>0</v>
      </c>
      <c r="BK16" s="28">
        <f>SUM(C16:BJ16)</f>
        <v>0</v>
      </c>
    </row>
    <row r="17" spans="1:65" x14ac:dyDescent="0.2">
      <c r="A17" s="25" t="s">
        <v>41</v>
      </c>
      <c r="B17" s="26" t="s">
        <v>42</v>
      </c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2"/>
    </row>
    <row r="18" spans="1:65" x14ac:dyDescent="0.2">
      <c r="A18" s="25"/>
      <c r="B18" s="27" t="s">
        <v>43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8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f>SUM(C18:BJ18)</f>
        <v>0</v>
      </c>
    </row>
    <row r="19" spans="1:65" x14ac:dyDescent="0.2">
      <c r="A19" s="25"/>
      <c r="B19" s="29" t="s">
        <v>44</v>
      </c>
      <c r="C19" s="28">
        <f>C18</f>
        <v>0</v>
      </c>
      <c r="D19" s="28">
        <f t="shared" ref="D19:BJ19" si="3">D18</f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3"/>
        <v>0</v>
      </c>
      <c r="M19" s="28">
        <f t="shared" si="3"/>
        <v>0</v>
      </c>
      <c r="N19" s="28">
        <f t="shared" si="3"/>
        <v>0</v>
      </c>
      <c r="O19" s="28">
        <f t="shared" si="3"/>
        <v>0</v>
      </c>
      <c r="P19" s="28">
        <f t="shared" si="3"/>
        <v>0</v>
      </c>
      <c r="Q19" s="28">
        <f t="shared" si="3"/>
        <v>0</v>
      </c>
      <c r="R19" s="28">
        <f t="shared" si="3"/>
        <v>0</v>
      </c>
      <c r="S19" s="28">
        <f t="shared" si="3"/>
        <v>0</v>
      </c>
      <c r="T19" s="28">
        <f t="shared" si="3"/>
        <v>0</v>
      </c>
      <c r="U19" s="28">
        <f t="shared" si="3"/>
        <v>0</v>
      </c>
      <c r="V19" s="28">
        <f t="shared" si="3"/>
        <v>0</v>
      </c>
      <c r="W19" s="28">
        <f t="shared" si="3"/>
        <v>0</v>
      </c>
      <c r="X19" s="28">
        <f t="shared" si="3"/>
        <v>0</v>
      </c>
      <c r="Y19" s="28">
        <f t="shared" si="3"/>
        <v>0</v>
      </c>
      <c r="Z19" s="28">
        <f t="shared" si="3"/>
        <v>0</v>
      </c>
      <c r="AA19" s="28">
        <f t="shared" si="3"/>
        <v>0</v>
      </c>
      <c r="AB19" s="28">
        <f t="shared" si="3"/>
        <v>0</v>
      </c>
      <c r="AC19" s="28">
        <f t="shared" si="3"/>
        <v>0</v>
      </c>
      <c r="AD19" s="28">
        <f t="shared" si="3"/>
        <v>0</v>
      </c>
      <c r="AE19" s="28">
        <f t="shared" si="3"/>
        <v>0</v>
      </c>
      <c r="AF19" s="28">
        <f t="shared" si="3"/>
        <v>0</v>
      </c>
      <c r="AG19" s="28">
        <f t="shared" si="3"/>
        <v>0</v>
      </c>
      <c r="AH19" s="28">
        <f t="shared" si="3"/>
        <v>0</v>
      </c>
      <c r="AI19" s="28">
        <f t="shared" si="3"/>
        <v>0</v>
      </c>
      <c r="AJ19" s="28">
        <f t="shared" si="3"/>
        <v>0</v>
      </c>
      <c r="AK19" s="28">
        <f t="shared" si="3"/>
        <v>0</v>
      </c>
      <c r="AL19" s="28">
        <f t="shared" si="3"/>
        <v>0</v>
      </c>
      <c r="AM19" s="28">
        <f t="shared" si="3"/>
        <v>0</v>
      </c>
      <c r="AN19" s="28">
        <f t="shared" si="3"/>
        <v>0</v>
      </c>
      <c r="AO19" s="28">
        <f t="shared" si="3"/>
        <v>0</v>
      </c>
      <c r="AP19" s="28">
        <f t="shared" si="3"/>
        <v>0</v>
      </c>
      <c r="AQ19" s="28">
        <f t="shared" si="3"/>
        <v>0</v>
      </c>
      <c r="AR19" s="28">
        <f t="shared" si="3"/>
        <v>0</v>
      </c>
      <c r="AS19" s="28">
        <f t="shared" si="3"/>
        <v>0</v>
      </c>
      <c r="AT19" s="28">
        <f t="shared" si="3"/>
        <v>0</v>
      </c>
      <c r="AU19" s="28">
        <f t="shared" si="3"/>
        <v>0</v>
      </c>
      <c r="AV19" s="28">
        <f t="shared" si="3"/>
        <v>0</v>
      </c>
      <c r="AW19" s="28">
        <f t="shared" si="3"/>
        <v>0</v>
      </c>
      <c r="AX19" s="28">
        <f t="shared" si="3"/>
        <v>0</v>
      </c>
      <c r="AY19" s="28">
        <f t="shared" si="3"/>
        <v>0</v>
      </c>
      <c r="AZ19" s="28">
        <f t="shared" si="3"/>
        <v>0</v>
      </c>
      <c r="BA19" s="28">
        <f t="shared" si="3"/>
        <v>0</v>
      </c>
      <c r="BB19" s="28">
        <f t="shared" si="3"/>
        <v>0</v>
      </c>
      <c r="BC19" s="28">
        <f t="shared" si="3"/>
        <v>0</v>
      </c>
      <c r="BD19" s="28">
        <f t="shared" si="3"/>
        <v>0</v>
      </c>
      <c r="BE19" s="28">
        <f t="shared" si="3"/>
        <v>0</v>
      </c>
      <c r="BF19" s="28">
        <f t="shared" si="3"/>
        <v>0</v>
      </c>
      <c r="BG19" s="28">
        <f t="shared" si="3"/>
        <v>0</v>
      </c>
      <c r="BH19" s="28">
        <f t="shared" si="3"/>
        <v>0</v>
      </c>
      <c r="BI19" s="28">
        <f t="shared" si="3"/>
        <v>0</v>
      </c>
      <c r="BJ19" s="28">
        <f t="shared" si="3"/>
        <v>0</v>
      </c>
      <c r="BK19" s="28">
        <f>SUM(C19:BJ19)</f>
        <v>0</v>
      </c>
    </row>
    <row r="20" spans="1:65" x14ac:dyDescent="0.2">
      <c r="A20" s="25" t="s">
        <v>45</v>
      </c>
      <c r="B20" s="26" t="s">
        <v>46</v>
      </c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2"/>
    </row>
    <row r="21" spans="1:65" x14ac:dyDescent="0.2">
      <c r="A21" s="25"/>
      <c r="B21" s="27" t="s">
        <v>43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f>SUM(C21:BJ21)</f>
        <v>0</v>
      </c>
    </row>
    <row r="22" spans="1:65" x14ac:dyDescent="0.2">
      <c r="A22" s="25"/>
      <c r="B22" s="29" t="s">
        <v>47</v>
      </c>
      <c r="C22" s="28">
        <f>C21</f>
        <v>0</v>
      </c>
      <c r="D22" s="28">
        <f t="shared" ref="D22:BJ22" si="4">D21</f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>
        <f t="shared" si="4"/>
        <v>0</v>
      </c>
      <c r="L22" s="28">
        <f t="shared" si="4"/>
        <v>0</v>
      </c>
      <c r="M22" s="28">
        <f t="shared" si="4"/>
        <v>0</v>
      </c>
      <c r="N22" s="28">
        <f t="shared" si="4"/>
        <v>0</v>
      </c>
      <c r="O22" s="28">
        <f t="shared" si="4"/>
        <v>0</v>
      </c>
      <c r="P22" s="28">
        <f t="shared" si="4"/>
        <v>0</v>
      </c>
      <c r="Q22" s="28">
        <f t="shared" si="4"/>
        <v>0</v>
      </c>
      <c r="R22" s="28">
        <f t="shared" si="4"/>
        <v>0</v>
      </c>
      <c r="S22" s="28">
        <f t="shared" si="4"/>
        <v>0</v>
      </c>
      <c r="T22" s="28">
        <f t="shared" si="4"/>
        <v>0</v>
      </c>
      <c r="U22" s="28">
        <f t="shared" si="4"/>
        <v>0</v>
      </c>
      <c r="V22" s="28">
        <f t="shared" si="4"/>
        <v>0</v>
      </c>
      <c r="W22" s="28">
        <f t="shared" si="4"/>
        <v>0</v>
      </c>
      <c r="X22" s="28">
        <f t="shared" si="4"/>
        <v>0</v>
      </c>
      <c r="Y22" s="28">
        <f t="shared" si="4"/>
        <v>0</v>
      </c>
      <c r="Z22" s="28">
        <f t="shared" si="4"/>
        <v>0</v>
      </c>
      <c r="AA22" s="28">
        <f t="shared" si="4"/>
        <v>0</v>
      </c>
      <c r="AB22" s="28">
        <f t="shared" si="4"/>
        <v>0</v>
      </c>
      <c r="AC22" s="28">
        <f t="shared" si="4"/>
        <v>0</v>
      </c>
      <c r="AD22" s="28">
        <f t="shared" si="4"/>
        <v>0</v>
      </c>
      <c r="AE22" s="28">
        <f t="shared" si="4"/>
        <v>0</v>
      </c>
      <c r="AF22" s="28">
        <f t="shared" si="4"/>
        <v>0</v>
      </c>
      <c r="AG22" s="28">
        <f t="shared" si="4"/>
        <v>0</v>
      </c>
      <c r="AH22" s="28">
        <f t="shared" si="4"/>
        <v>0</v>
      </c>
      <c r="AI22" s="28">
        <f t="shared" si="4"/>
        <v>0</v>
      </c>
      <c r="AJ22" s="28">
        <f t="shared" si="4"/>
        <v>0</v>
      </c>
      <c r="AK22" s="28">
        <f t="shared" si="4"/>
        <v>0</v>
      </c>
      <c r="AL22" s="28">
        <f t="shared" si="4"/>
        <v>0</v>
      </c>
      <c r="AM22" s="28">
        <f t="shared" si="4"/>
        <v>0</v>
      </c>
      <c r="AN22" s="28">
        <f t="shared" si="4"/>
        <v>0</v>
      </c>
      <c r="AO22" s="28">
        <f t="shared" si="4"/>
        <v>0</v>
      </c>
      <c r="AP22" s="28">
        <f t="shared" si="4"/>
        <v>0</v>
      </c>
      <c r="AQ22" s="28">
        <f t="shared" si="4"/>
        <v>0</v>
      </c>
      <c r="AR22" s="28">
        <f t="shared" si="4"/>
        <v>0</v>
      </c>
      <c r="AS22" s="28">
        <f t="shared" si="4"/>
        <v>0</v>
      </c>
      <c r="AT22" s="28">
        <f t="shared" si="4"/>
        <v>0</v>
      </c>
      <c r="AU22" s="28">
        <f t="shared" si="4"/>
        <v>0</v>
      </c>
      <c r="AV22" s="28">
        <f t="shared" si="4"/>
        <v>0</v>
      </c>
      <c r="AW22" s="28">
        <f t="shared" si="4"/>
        <v>0</v>
      </c>
      <c r="AX22" s="28">
        <f t="shared" si="4"/>
        <v>0</v>
      </c>
      <c r="AY22" s="28">
        <f t="shared" si="4"/>
        <v>0</v>
      </c>
      <c r="AZ22" s="28">
        <f t="shared" si="4"/>
        <v>0</v>
      </c>
      <c r="BA22" s="28">
        <f t="shared" si="4"/>
        <v>0</v>
      </c>
      <c r="BB22" s="28">
        <f t="shared" si="4"/>
        <v>0</v>
      </c>
      <c r="BC22" s="28">
        <f t="shared" si="4"/>
        <v>0</v>
      </c>
      <c r="BD22" s="28">
        <f t="shared" si="4"/>
        <v>0</v>
      </c>
      <c r="BE22" s="28">
        <f t="shared" si="4"/>
        <v>0</v>
      </c>
      <c r="BF22" s="28">
        <f t="shared" si="4"/>
        <v>0</v>
      </c>
      <c r="BG22" s="28">
        <f t="shared" si="4"/>
        <v>0</v>
      </c>
      <c r="BH22" s="28">
        <f t="shared" si="4"/>
        <v>0</v>
      </c>
      <c r="BI22" s="28">
        <f t="shared" si="4"/>
        <v>0</v>
      </c>
      <c r="BJ22" s="28">
        <f t="shared" si="4"/>
        <v>0</v>
      </c>
      <c r="BK22" s="28">
        <f>SUM(C22:BJ22)</f>
        <v>0</v>
      </c>
    </row>
    <row r="23" spans="1:65" x14ac:dyDescent="0.2">
      <c r="A23" s="25" t="s">
        <v>48</v>
      </c>
      <c r="B23" s="26" t="s">
        <v>49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2"/>
    </row>
    <row r="24" spans="1:65" x14ac:dyDescent="0.2">
      <c r="A24" s="25"/>
      <c r="B24" s="50" t="s">
        <v>107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4.0618005266500001E-2</v>
      </c>
      <c r="I24" s="28">
        <v>0</v>
      </c>
      <c r="J24" s="28">
        <v>0</v>
      </c>
      <c r="K24" s="28">
        <v>0</v>
      </c>
      <c r="L24" s="28">
        <v>3.8319879066599997E-2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2.1278449866600001E-2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1.2176290284653999</v>
      </c>
      <c r="AW24" s="28">
        <v>0</v>
      </c>
      <c r="AX24" s="28">
        <v>0</v>
      </c>
      <c r="AY24" s="28">
        <v>0</v>
      </c>
      <c r="AZ24" s="28">
        <v>2.7240654417330004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0.77401543716629995</v>
      </c>
      <c r="BG24" s="28">
        <v>4.1856103499999998E-2</v>
      </c>
      <c r="BH24" s="28">
        <v>0</v>
      </c>
      <c r="BI24" s="28">
        <v>0</v>
      </c>
      <c r="BJ24" s="28">
        <v>1.5518740848332999</v>
      </c>
      <c r="BK24" s="28">
        <f>SUM(C24:BJ24)</f>
        <v>6.4096564298976997</v>
      </c>
      <c r="BL24" s="51"/>
      <c r="BM24" s="33"/>
    </row>
    <row r="25" spans="1:65" x14ac:dyDescent="0.2">
      <c r="A25" s="25"/>
      <c r="B25" s="29" t="s">
        <v>50</v>
      </c>
      <c r="C25" s="28">
        <f t="shared" ref="C25:AH25" si="5">SUM(C24:C24)</f>
        <v>0</v>
      </c>
      <c r="D25" s="28">
        <f t="shared" si="5"/>
        <v>0</v>
      </c>
      <c r="E25" s="28">
        <f t="shared" si="5"/>
        <v>0</v>
      </c>
      <c r="F25" s="28">
        <f t="shared" si="5"/>
        <v>0</v>
      </c>
      <c r="G25" s="28">
        <f t="shared" si="5"/>
        <v>0</v>
      </c>
      <c r="H25" s="28">
        <f t="shared" si="5"/>
        <v>4.0618005266500001E-2</v>
      </c>
      <c r="I25" s="28">
        <f t="shared" si="5"/>
        <v>0</v>
      </c>
      <c r="J25" s="28">
        <f t="shared" si="5"/>
        <v>0</v>
      </c>
      <c r="K25" s="28">
        <f t="shared" si="5"/>
        <v>0</v>
      </c>
      <c r="L25" s="28">
        <f t="shared" si="5"/>
        <v>3.8319879066599997E-2</v>
      </c>
      <c r="M25" s="28">
        <f t="shared" si="5"/>
        <v>0</v>
      </c>
      <c r="N25" s="28">
        <f t="shared" si="5"/>
        <v>0</v>
      </c>
      <c r="O25" s="28">
        <f t="shared" si="5"/>
        <v>0</v>
      </c>
      <c r="P25" s="28">
        <f t="shared" si="5"/>
        <v>0</v>
      </c>
      <c r="Q25" s="28">
        <f t="shared" si="5"/>
        <v>0</v>
      </c>
      <c r="R25" s="28">
        <f t="shared" si="5"/>
        <v>2.1278449866600001E-2</v>
      </c>
      <c r="S25" s="28">
        <f t="shared" si="5"/>
        <v>0</v>
      </c>
      <c r="T25" s="28">
        <f t="shared" si="5"/>
        <v>0</v>
      </c>
      <c r="U25" s="28">
        <f t="shared" si="5"/>
        <v>0</v>
      </c>
      <c r="V25" s="28">
        <f t="shared" si="5"/>
        <v>0</v>
      </c>
      <c r="W25" s="28">
        <f t="shared" si="5"/>
        <v>0</v>
      </c>
      <c r="X25" s="28">
        <f t="shared" si="5"/>
        <v>0</v>
      </c>
      <c r="Y25" s="28">
        <f t="shared" si="5"/>
        <v>0</v>
      </c>
      <c r="Z25" s="28">
        <f t="shared" si="5"/>
        <v>0</v>
      </c>
      <c r="AA25" s="28">
        <f t="shared" si="5"/>
        <v>0</v>
      </c>
      <c r="AB25" s="28">
        <f t="shared" si="5"/>
        <v>0</v>
      </c>
      <c r="AC25" s="28">
        <f t="shared" si="5"/>
        <v>0</v>
      </c>
      <c r="AD25" s="28">
        <f t="shared" si="5"/>
        <v>0</v>
      </c>
      <c r="AE25" s="28">
        <f t="shared" si="5"/>
        <v>0</v>
      </c>
      <c r="AF25" s="28">
        <f t="shared" si="5"/>
        <v>0</v>
      </c>
      <c r="AG25" s="28">
        <f t="shared" si="5"/>
        <v>0</v>
      </c>
      <c r="AH25" s="28">
        <f t="shared" si="5"/>
        <v>0</v>
      </c>
      <c r="AI25" s="28">
        <f t="shared" ref="AI25:BJ25" si="6">SUM(AI24:AI24)</f>
        <v>0</v>
      </c>
      <c r="AJ25" s="28">
        <f t="shared" si="6"/>
        <v>0</v>
      </c>
      <c r="AK25" s="28">
        <f t="shared" si="6"/>
        <v>0</v>
      </c>
      <c r="AL25" s="28">
        <f t="shared" si="6"/>
        <v>0</v>
      </c>
      <c r="AM25" s="28">
        <f t="shared" si="6"/>
        <v>0</v>
      </c>
      <c r="AN25" s="28">
        <f t="shared" si="6"/>
        <v>0</v>
      </c>
      <c r="AO25" s="28">
        <f t="shared" si="6"/>
        <v>0</v>
      </c>
      <c r="AP25" s="28">
        <f t="shared" si="6"/>
        <v>0</v>
      </c>
      <c r="AQ25" s="28">
        <f t="shared" si="6"/>
        <v>0</v>
      </c>
      <c r="AR25" s="28">
        <f t="shared" si="6"/>
        <v>0</v>
      </c>
      <c r="AS25" s="28">
        <f t="shared" si="6"/>
        <v>0</v>
      </c>
      <c r="AT25" s="28">
        <f t="shared" si="6"/>
        <v>0</v>
      </c>
      <c r="AU25" s="28">
        <f t="shared" si="6"/>
        <v>0</v>
      </c>
      <c r="AV25" s="28">
        <f t="shared" si="6"/>
        <v>1.2176290284653999</v>
      </c>
      <c r="AW25" s="28">
        <f t="shared" si="6"/>
        <v>0</v>
      </c>
      <c r="AX25" s="28">
        <f t="shared" si="6"/>
        <v>0</v>
      </c>
      <c r="AY25" s="28">
        <f t="shared" si="6"/>
        <v>0</v>
      </c>
      <c r="AZ25" s="28">
        <f t="shared" si="6"/>
        <v>2.7240654417330004</v>
      </c>
      <c r="BA25" s="28">
        <f t="shared" si="6"/>
        <v>0</v>
      </c>
      <c r="BB25" s="28">
        <f t="shared" si="6"/>
        <v>0</v>
      </c>
      <c r="BC25" s="28">
        <f t="shared" si="6"/>
        <v>0</v>
      </c>
      <c r="BD25" s="28">
        <f t="shared" si="6"/>
        <v>0</v>
      </c>
      <c r="BE25" s="28">
        <f t="shared" si="6"/>
        <v>0</v>
      </c>
      <c r="BF25" s="28">
        <f t="shared" si="6"/>
        <v>0.77401543716629995</v>
      </c>
      <c r="BG25" s="28">
        <f t="shared" si="6"/>
        <v>4.1856103499999998E-2</v>
      </c>
      <c r="BH25" s="28">
        <f t="shared" si="6"/>
        <v>0</v>
      </c>
      <c r="BI25" s="28">
        <f t="shared" si="6"/>
        <v>0</v>
      </c>
      <c r="BJ25" s="28">
        <f t="shared" si="6"/>
        <v>1.5518740848332999</v>
      </c>
      <c r="BK25" s="28">
        <f>SUM(C25:BJ25)</f>
        <v>6.4096564298976997</v>
      </c>
    </row>
    <row r="26" spans="1:65" x14ac:dyDescent="0.2">
      <c r="A26" s="25"/>
      <c r="B26" s="29" t="s">
        <v>51</v>
      </c>
      <c r="C26" s="28">
        <f t="shared" ref="C26:AH26" si="7">C10+C13+C16+C19+C22+C25</f>
        <v>0</v>
      </c>
      <c r="D26" s="28">
        <f t="shared" si="7"/>
        <v>0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4.0618005266500001E-2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3.8319879066599997E-2</v>
      </c>
      <c r="M26" s="28">
        <f t="shared" si="7"/>
        <v>0</v>
      </c>
      <c r="N26" s="28">
        <f t="shared" si="7"/>
        <v>0</v>
      </c>
      <c r="O26" s="28">
        <f t="shared" si="7"/>
        <v>0</v>
      </c>
      <c r="P26" s="28">
        <f t="shared" si="7"/>
        <v>0</v>
      </c>
      <c r="Q26" s="28">
        <f t="shared" si="7"/>
        <v>0</v>
      </c>
      <c r="R26" s="28">
        <f t="shared" si="7"/>
        <v>2.1278449866600001E-2</v>
      </c>
      <c r="S26" s="28">
        <f t="shared" si="7"/>
        <v>0</v>
      </c>
      <c r="T26" s="28">
        <f t="shared" si="7"/>
        <v>0</v>
      </c>
      <c r="U26" s="28">
        <f t="shared" si="7"/>
        <v>0</v>
      </c>
      <c r="V26" s="28">
        <f t="shared" si="7"/>
        <v>0</v>
      </c>
      <c r="W26" s="28">
        <f t="shared" si="7"/>
        <v>0</v>
      </c>
      <c r="X26" s="28">
        <f t="shared" si="7"/>
        <v>0</v>
      </c>
      <c r="Y26" s="28">
        <f t="shared" si="7"/>
        <v>0</v>
      </c>
      <c r="Z26" s="28">
        <f t="shared" si="7"/>
        <v>0</v>
      </c>
      <c r="AA26" s="28">
        <f t="shared" si="7"/>
        <v>0</v>
      </c>
      <c r="AB26" s="28">
        <f t="shared" si="7"/>
        <v>0</v>
      </c>
      <c r="AC26" s="28">
        <f t="shared" si="7"/>
        <v>0</v>
      </c>
      <c r="AD26" s="28">
        <f t="shared" si="7"/>
        <v>0</v>
      </c>
      <c r="AE26" s="28">
        <f t="shared" si="7"/>
        <v>0</v>
      </c>
      <c r="AF26" s="28">
        <f t="shared" si="7"/>
        <v>0</v>
      </c>
      <c r="AG26" s="28">
        <f t="shared" si="7"/>
        <v>0</v>
      </c>
      <c r="AH26" s="28">
        <f t="shared" si="7"/>
        <v>0</v>
      </c>
      <c r="AI26" s="28">
        <f t="shared" ref="AI26:BJ26" si="8">AI10+AI13+AI16+AI19+AI22+AI25</f>
        <v>0</v>
      </c>
      <c r="AJ26" s="28">
        <f t="shared" si="8"/>
        <v>0</v>
      </c>
      <c r="AK26" s="28">
        <f t="shared" si="8"/>
        <v>0</v>
      </c>
      <c r="AL26" s="28">
        <f t="shared" si="8"/>
        <v>0</v>
      </c>
      <c r="AM26" s="28">
        <f t="shared" si="8"/>
        <v>0</v>
      </c>
      <c r="AN26" s="28">
        <f t="shared" si="8"/>
        <v>0</v>
      </c>
      <c r="AO26" s="28">
        <f t="shared" si="8"/>
        <v>0</v>
      </c>
      <c r="AP26" s="28">
        <f t="shared" si="8"/>
        <v>0</v>
      </c>
      <c r="AQ26" s="28">
        <f t="shared" si="8"/>
        <v>0</v>
      </c>
      <c r="AR26" s="28">
        <f t="shared" si="8"/>
        <v>0</v>
      </c>
      <c r="AS26" s="28">
        <f t="shared" si="8"/>
        <v>0</v>
      </c>
      <c r="AT26" s="28">
        <f t="shared" si="8"/>
        <v>0</v>
      </c>
      <c r="AU26" s="28">
        <f t="shared" si="8"/>
        <v>0</v>
      </c>
      <c r="AV26" s="28">
        <f t="shared" si="8"/>
        <v>1.2176290284653999</v>
      </c>
      <c r="AW26" s="28">
        <f t="shared" si="8"/>
        <v>0</v>
      </c>
      <c r="AX26" s="28">
        <f t="shared" si="8"/>
        <v>0</v>
      </c>
      <c r="AY26" s="28">
        <f t="shared" si="8"/>
        <v>0</v>
      </c>
      <c r="AZ26" s="28">
        <f t="shared" si="8"/>
        <v>2.7240654417330004</v>
      </c>
      <c r="BA26" s="28">
        <f t="shared" si="8"/>
        <v>0</v>
      </c>
      <c r="BB26" s="28">
        <f t="shared" si="8"/>
        <v>0</v>
      </c>
      <c r="BC26" s="28">
        <f t="shared" si="8"/>
        <v>0</v>
      </c>
      <c r="BD26" s="28">
        <f t="shared" si="8"/>
        <v>0</v>
      </c>
      <c r="BE26" s="28">
        <f t="shared" si="8"/>
        <v>0</v>
      </c>
      <c r="BF26" s="28">
        <f t="shared" si="8"/>
        <v>0.77401543716629995</v>
      </c>
      <c r="BG26" s="28">
        <f t="shared" si="8"/>
        <v>4.1856103499999998E-2</v>
      </c>
      <c r="BH26" s="28">
        <f t="shared" si="8"/>
        <v>0</v>
      </c>
      <c r="BI26" s="28">
        <f t="shared" si="8"/>
        <v>0</v>
      </c>
      <c r="BJ26" s="28">
        <f t="shared" si="8"/>
        <v>1.5518740848332999</v>
      </c>
      <c r="BK26" s="28">
        <f t="shared" ref="BK26" si="9">BK10+BK13+BK16+BK19+BK22+BK25</f>
        <v>6.4096564298976997</v>
      </c>
    </row>
    <row r="27" spans="1:65" x14ac:dyDescent="0.2">
      <c r="A27" s="25"/>
      <c r="B27" s="27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6"/>
    </row>
    <row r="28" spans="1:65" x14ac:dyDescent="0.2">
      <c r="A28" s="20" t="s">
        <v>52</v>
      </c>
      <c r="B28" s="21" t="s">
        <v>53</v>
      </c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6"/>
    </row>
    <row r="29" spans="1:65" x14ac:dyDescent="0.2">
      <c r="A29" s="25" t="s">
        <v>32</v>
      </c>
      <c r="B29" s="26" t="s">
        <v>54</v>
      </c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</row>
    <row r="30" spans="1:65" x14ac:dyDescent="0.2">
      <c r="A30" s="25"/>
      <c r="B30" s="27" t="s">
        <v>43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f>SUM(C30:BJ30)</f>
        <v>0</v>
      </c>
    </row>
    <row r="31" spans="1:65" x14ac:dyDescent="0.2">
      <c r="A31" s="25"/>
      <c r="B31" s="29" t="s">
        <v>105</v>
      </c>
      <c r="C31" s="28">
        <f>C30</f>
        <v>0</v>
      </c>
      <c r="D31" s="28">
        <f t="shared" ref="D31:BJ31" si="10">D30</f>
        <v>0</v>
      </c>
      <c r="E31" s="28">
        <f t="shared" si="10"/>
        <v>0</v>
      </c>
      <c r="F31" s="28">
        <f t="shared" si="10"/>
        <v>0</v>
      </c>
      <c r="G31" s="28">
        <f t="shared" si="10"/>
        <v>0</v>
      </c>
      <c r="H31" s="28">
        <f t="shared" si="10"/>
        <v>0</v>
      </c>
      <c r="I31" s="28">
        <f t="shared" si="10"/>
        <v>0</v>
      </c>
      <c r="J31" s="28">
        <f t="shared" si="10"/>
        <v>0</v>
      </c>
      <c r="K31" s="28">
        <f t="shared" si="10"/>
        <v>0</v>
      </c>
      <c r="L31" s="28">
        <f t="shared" si="10"/>
        <v>0</v>
      </c>
      <c r="M31" s="28">
        <f t="shared" si="10"/>
        <v>0</v>
      </c>
      <c r="N31" s="28">
        <f t="shared" si="10"/>
        <v>0</v>
      </c>
      <c r="O31" s="28">
        <f t="shared" si="10"/>
        <v>0</v>
      </c>
      <c r="P31" s="28">
        <f t="shared" si="10"/>
        <v>0</v>
      </c>
      <c r="Q31" s="28">
        <f t="shared" si="10"/>
        <v>0</v>
      </c>
      <c r="R31" s="28">
        <f t="shared" si="10"/>
        <v>0</v>
      </c>
      <c r="S31" s="28">
        <f t="shared" si="10"/>
        <v>0</v>
      </c>
      <c r="T31" s="28">
        <f t="shared" si="10"/>
        <v>0</v>
      </c>
      <c r="U31" s="28">
        <f t="shared" si="10"/>
        <v>0</v>
      </c>
      <c r="V31" s="28">
        <f t="shared" si="10"/>
        <v>0</v>
      </c>
      <c r="W31" s="28">
        <f t="shared" si="10"/>
        <v>0</v>
      </c>
      <c r="X31" s="28">
        <f t="shared" si="10"/>
        <v>0</v>
      </c>
      <c r="Y31" s="28">
        <f t="shared" si="10"/>
        <v>0</v>
      </c>
      <c r="Z31" s="28">
        <f t="shared" si="10"/>
        <v>0</v>
      </c>
      <c r="AA31" s="28">
        <f t="shared" si="10"/>
        <v>0</v>
      </c>
      <c r="AB31" s="28">
        <f t="shared" si="10"/>
        <v>0</v>
      </c>
      <c r="AC31" s="28">
        <f t="shared" si="10"/>
        <v>0</v>
      </c>
      <c r="AD31" s="28">
        <f t="shared" si="10"/>
        <v>0</v>
      </c>
      <c r="AE31" s="28">
        <f t="shared" si="10"/>
        <v>0</v>
      </c>
      <c r="AF31" s="28">
        <f t="shared" si="10"/>
        <v>0</v>
      </c>
      <c r="AG31" s="28">
        <f t="shared" si="10"/>
        <v>0</v>
      </c>
      <c r="AH31" s="28">
        <f t="shared" si="10"/>
        <v>0</v>
      </c>
      <c r="AI31" s="28">
        <f t="shared" si="10"/>
        <v>0</v>
      </c>
      <c r="AJ31" s="28">
        <f t="shared" si="10"/>
        <v>0</v>
      </c>
      <c r="AK31" s="28">
        <f t="shared" si="10"/>
        <v>0</v>
      </c>
      <c r="AL31" s="28">
        <f t="shared" si="10"/>
        <v>0</v>
      </c>
      <c r="AM31" s="28">
        <f t="shared" si="10"/>
        <v>0</v>
      </c>
      <c r="AN31" s="28">
        <f t="shared" si="10"/>
        <v>0</v>
      </c>
      <c r="AO31" s="28">
        <f t="shared" si="10"/>
        <v>0</v>
      </c>
      <c r="AP31" s="28">
        <f t="shared" si="10"/>
        <v>0</v>
      </c>
      <c r="AQ31" s="28">
        <f t="shared" si="10"/>
        <v>0</v>
      </c>
      <c r="AR31" s="28">
        <f t="shared" si="10"/>
        <v>0</v>
      </c>
      <c r="AS31" s="28">
        <f t="shared" si="10"/>
        <v>0</v>
      </c>
      <c r="AT31" s="28">
        <f t="shared" si="10"/>
        <v>0</v>
      </c>
      <c r="AU31" s="28">
        <f t="shared" si="10"/>
        <v>0</v>
      </c>
      <c r="AV31" s="28">
        <f t="shared" si="10"/>
        <v>0</v>
      </c>
      <c r="AW31" s="28">
        <f t="shared" si="10"/>
        <v>0</v>
      </c>
      <c r="AX31" s="28">
        <f t="shared" si="10"/>
        <v>0</v>
      </c>
      <c r="AY31" s="28">
        <f t="shared" si="10"/>
        <v>0</v>
      </c>
      <c r="AZ31" s="28">
        <f t="shared" si="10"/>
        <v>0</v>
      </c>
      <c r="BA31" s="28">
        <f t="shared" si="10"/>
        <v>0</v>
      </c>
      <c r="BB31" s="28">
        <f t="shared" si="10"/>
        <v>0</v>
      </c>
      <c r="BC31" s="28">
        <f t="shared" si="10"/>
        <v>0</v>
      </c>
      <c r="BD31" s="28">
        <f t="shared" si="10"/>
        <v>0</v>
      </c>
      <c r="BE31" s="28">
        <f t="shared" si="10"/>
        <v>0</v>
      </c>
      <c r="BF31" s="28">
        <f t="shared" si="10"/>
        <v>0</v>
      </c>
      <c r="BG31" s="28">
        <f t="shared" si="10"/>
        <v>0</v>
      </c>
      <c r="BH31" s="28">
        <f t="shared" si="10"/>
        <v>0</v>
      </c>
      <c r="BI31" s="28">
        <f t="shared" si="10"/>
        <v>0</v>
      </c>
      <c r="BJ31" s="28">
        <f t="shared" si="10"/>
        <v>0</v>
      </c>
      <c r="BK31" s="28">
        <f>SUM(C31:BJ31)</f>
        <v>0</v>
      </c>
    </row>
    <row r="32" spans="1:65" x14ac:dyDescent="0.2">
      <c r="A32" s="25" t="s">
        <v>35</v>
      </c>
      <c r="B32" s="26" t="s">
        <v>20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28"/>
    </row>
    <row r="33" spans="1:65" x14ac:dyDescent="0.2">
      <c r="A33" s="25"/>
      <c r="B33" s="50" t="s">
        <v>108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1.5672191719662001</v>
      </c>
      <c r="I33" s="28">
        <v>0</v>
      </c>
      <c r="J33" s="28">
        <v>0</v>
      </c>
      <c r="K33" s="28">
        <v>0</v>
      </c>
      <c r="L33" s="28">
        <v>0.49372449476659996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0.20395679699960001</v>
      </c>
      <c r="S33" s="28">
        <v>8.042143166600001E-3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31.557012327016999</v>
      </c>
      <c r="AW33" s="28">
        <v>3.8580358484325998</v>
      </c>
      <c r="AX33" s="28">
        <v>0</v>
      </c>
      <c r="AY33" s="28">
        <v>0</v>
      </c>
      <c r="AZ33" s="28">
        <v>12.9623892896653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5.4380117241608996</v>
      </c>
      <c r="BG33" s="28">
        <v>0.1361115427332</v>
      </c>
      <c r="BH33" s="28">
        <v>0</v>
      </c>
      <c r="BI33" s="28">
        <v>0</v>
      </c>
      <c r="BJ33" s="28">
        <v>2.1612044829664998</v>
      </c>
      <c r="BK33" s="28">
        <f>SUM(C33:BJ33)</f>
        <v>58.385707821874497</v>
      </c>
      <c r="BL33" s="51"/>
      <c r="BM33" s="37"/>
    </row>
    <row r="34" spans="1:65" x14ac:dyDescent="0.2">
      <c r="A34" s="25"/>
      <c r="B34" s="52" t="s">
        <v>106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0.96715598616609977</v>
      </c>
      <c r="I34" s="28">
        <v>0</v>
      </c>
      <c r="J34" s="28">
        <v>0</v>
      </c>
      <c r="K34" s="28">
        <v>0</v>
      </c>
      <c r="L34" s="28">
        <v>0.50359351253320006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6.2595881299700007E-2</v>
      </c>
      <c r="S34" s="28">
        <v>0</v>
      </c>
      <c r="T34" s="28">
        <v>0</v>
      </c>
      <c r="U34" s="28">
        <v>0</v>
      </c>
      <c r="V34" s="28">
        <v>1.2348707870665998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7.1005134427311001</v>
      </c>
      <c r="AW34" s="28">
        <v>17.9322964113998</v>
      </c>
      <c r="AX34" s="28">
        <v>0</v>
      </c>
      <c r="AY34" s="28">
        <v>0</v>
      </c>
      <c r="AZ34" s="28">
        <v>63.782258386564997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0.80572408986540001</v>
      </c>
      <c r="BG34" s="28">
        <v>0</v>
      </c>
      <c r="BH34" s="28">
        <v>0</v>
      </c>
      <c r="BI34" s="28">
        <v>0</v>
      </c>
      <c r="BJ34" s="28">
        <v>1.3991610808663002</v>
      </c>
      <c r="BK34" s="28">
        <f>SUM(C34:BJ34)</f>
        <v>93.788169578493196</v>
      </c>
      <c r="BL34" s="53"/>
    </row>
    <row r="35" spans="1:65" x14ac:dyDescent="0.2">
      <c r="A35" s="25"/>
      <c r="B35" s="29" t="s">
        <v>37</v>
      </c>
      <c r="C35" s="28">
        <f>SUM(C33:C34)</f>
        <v>0</v>
      </c>
      <c r="D35" s="28">
        <f t="shared" ref="D35:BJ35" si="11">SUM(D33:D34)</f>
        <v>0</v>
      </c>
      <c r="E35" s="28">
        <f t="shared" si="11"/>
        <v>0</v>
      </c>
      <c r="F35" s="28">
        <f t="shared" si="11"/>
        <v>0</v>
      </c>
      <c r="G35" s="28">
        <f t="shared" si="11"/>
        <v>0</v>
      </c>
      <c r="H35" s="28">
        <f t="shared" si="11"/>
        <v>2.5343751581323</v>
      </c>
      <c r="I35" s="28">
        <f t="shared" si="11"/>
        <v>0</v>
      </c>
      <c r="J35" s="28">
        <f t="shared" si="11"/>
        <v>0</v>
      </c>
      <c r="K35" s="28">
        <f t="shared" si="11"/>
        <v>0</v>
      </c>
      <c r="L35" s="28">
        <f t="shared" si="11"/>
        <v>0.99731800729980002</v>
      </c>
      <c r="M35" s="28">
        <f t="shared" si="11"/>
        <v>0</v>
      </c>
      <c r="N35" s="28">
        <f t="shared" si="11"/>
        <v>0</v>
      </c>
      <c r="O35" s="28">
        <f t="shared" si="11"/>
        <v>0</v>
      </c>
      <c r="P35" s="28">
        <f t="shared" si="11"/>
        <v>0</v>
      </c>
      <c r="Q35" s="28">
        <f t="shared" si="11"/>
        <v>0</v>
      </c>
      <c r="R35" s="28">
        <f t="shared" si="11"/>
        <v>0.26655267829930002</v>
      </c>
      <c r="S35" s="28">
        <f t="shared" si="11"/>
        <v>8.042143166600001E-3</v>
      </c>
      <c r="T35" s="28">
        <f t="shared" si="11"/>
        <v>0</v>
      </c>
      <c r="U35" s="28">
        <f t="shared" si="11"/>
        <v>0</v>
      </c>
      <c r="V35" s="28">
        <f t="shared" si="11"/>
        <v>1.2348707870665998</v>
      </c>
      <c r="W35" s="28">
        <f t="shared" si="11"/>
        <v>0</v>
      </c>
      <c r="X35" s="28">
        <f t="shared" si="11"/>
        <v>0</v>
      </c>
      <c r="Y35" s="28">
        <f t="shared" si="11"/>
        <v>0</v>
      </c>
      <c r="Z35" s="28">
        <f t="shared" si="11"/>
        <v>0</v>
      </c>
      <c r="AA35" s="28">
        <f t="shared" si="11"/>
        <v>0</v>
      </c>
      <c r="AB35" s="28">
        <f t="shared" si="11"/>
        <v>0</v>
      </c>
      <c r="AC35" s="28">
        <f t="shared" si="11"/>
        <v>0</v>
      </c>
      <c r="AD35" s="28">
        <f t="shared" si="11"/>
        <v>0</v>
      </c>
      <c r="AE35" s="28">
        <f t="shared" si="11"/>
        <v>0</v>
      </c>
      <c r="AF35" s="28">
        <f t="shared" si="11"/>
        <v>0</v>
      </c>
      <c r="AG35" s="28">
        <f t="shared" si="11"/>
        <v>0</v>
      </c>
      <c r="AH35" s="28">
        <f t="shared" si="11"/>
        <v>0</v>
      </c>
      <c r="AI35" s="28">
        <f t="shared" si="11"/>
        <v>0</v>
      </c>
      <c r="AJ35" s="28">
        <f t="shared" si="11"/>
        <v>0</v>
      </c>
      <c r="AK35" s="28">
        <f t="shared" si="11"/>
        <v>0</v>
      </c>
      <c r="AL35" s="28">
        <f t="shared" si="11"/>
        <v>0</v>
      </c>
      <c r="AM35" s="28">
        <f t="shared" si="11"/>
        <v>0</v>
      </c>
      <c r="AN35" s="28">
        <f t="shared" si="11"/>
        <v>0</v>
      </c>
      <c r="AO35" s="28">
        <f t="shared" si="11"/>
        <v>0</v>
      </c>
      <c r="AP35" s="28">
        <f t="shared" si="11"/>
        <v>0</v>
      </c>
      <c r="AQ35" s="28">
        <f t="shared" si="11"/>
        <v>0</v>
      </c>
      <c r="AR35" s="28">
        <f t="shared" si="11"/>
        <v>0</v>
      </c>
      <c r="AS35" s="28">
        <f t="shared" si="11"/>
        <v>0</v>
      </c>
      <c r="AT35" s="28">
        <f t="shared" si="11"/>
        <v>0</v>
      </c>
      <c r="AU35" s="28">
        <f t="shared" si="11"/>
        <v>0</v>
      </c>
      <c r="AV35" s="28">
        <f t="shared" si="11"/>
        <v>38.657525769748098</v>
      </c>
      <c r="AW35" s="28">
        <f t="shared" si="11"/>
        <v>21.7903322598324</v>
      </c>
      <c r="AX35" s="28">
        <f t="shared" si="11"/>
        <v>0</v>
      </c>
      <c r="AY35" s="28">
        <f t="shared" si="11"/>
        <v>0</v>
      </c>
      <c r="AZ35" s="28">
        <f t="shared" si="11"/>
        <v>76.744647676230301</v>
      </c>
      <c r="BA35" s="28">
        <f t="shared" si="11"/>
        <v>0</v>
      </c>
      <c r="BB35" s="28">
        <f t="shared" si="11"/>
        <v>0</v>
      </c>
      <c r="BC35" s="28">
        <f t="shared" si="11"/>
        <v>0</v>
      </c>
      <c r="BD35" s="28">
        <f t="shared" si="11"/>
        <v>0</v>
      </c>
      <c r="BE35" s="28">
        <f t="shared" si="11"/>
        <v>0</v>
      </c>
      <c r="BF35" s="28">
        <f t="shared" si="11"/>
        <v>6.2437358140262997</v>
      </c>
      <c r="BG35" s="28">
        <f t="shared" si="11"/>
        <v>0.1361115427332</v>
      </c>
      <c r="BH35" s="28">
        <f t="shared" si="11"/>
        <v>0</v>
      </c>
      <c r="BI35" s="28">
        <f t="shared" si="11"/>
        <v>0</v>
      </c>
      <c r="BJ35" s="28">
        <f t="shared" si="11"/>
        <v>3.5603655638328</v>
      </c>
      <c r="BK35" s="28">
        <f>SUM(C35:BJ35)</f>
        <v>152.1738774003677</v>
      </c>
    </row>
    <row r="36" spans="1:65" x14ac:dyDescent="0.2">
      <c r="A36" s="25"/>
      <c r="B36" s="29" t="s">
        <v>55</v>
      </c>
      <c r="C36" s="28">
        <f t="shared" ref="C36:BJ36" si="12">C31+C35</f>
        <v>0</v>
      </c>
      <c r="D36" s="28">
        <f t="shared" si="12"/>
        <v>0</v>
      </c>
      <c r="E36" s="28">
        <f t="shared" si="12"/>
        <v>0</v>
      </c>
      <c r="F36" s="28">
        <f t="shared" si="12"/>
        <v>0</v>
      </c>
      <c r="G36" s="28">
        <f t="shared" si="12"/>
        <v>0</v>
      </c>
      <c r="H36" s="28">
        <f t="shared" si="12"/>
        <v>2.5343751581323</v>
      </c>
      <c r="I36" s="28">
        <f t="shared" si="12"/>
        <v>0</v>
      </c>
      <c r="J36" s="28">
        <f t="shared" si="12"/>
        <v>0</v>
      </c>
      <c r="K36" s="28">
        <f t="shared" si="12"/>
        <v>0</v>
      </c>
      <c r="L36" s="28">
        <f t="shared" si="12"/>
        <v>0.99731800729980002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8">
        <f t="shared" si="12"/>
        <v>0</v>
      </c>
      <c r="Q36" s="28">
        <f t="shared" si="12"/>
        <v>0</v>
      </c>
      <c r="R36" s="28">
        <f t="shared" si="12"/>
        <v>0.26655267829930002</v>
      </c>
      <c r="S36" s="28">
        <f t="shared" si="12"/>
        <v>8.042143166600001E-3</v>
      </c>
      <c r="T36" s="28">
        <f t="shared" si="12"/>
        <v>0</v>
      </c>
      <c r="U36" s="28">
        <f t="shared" si="12"/>
        <v>0</v>
      </c>
      <c r="V36" s="28">
        <f t="shared" si="12"/>
        <v>1.2348707870665998</v>
      </c>
      <c r="W36" s="28">
        <f t="shared" si="12"/>
        <v>0</v>
      </c>
      <c r="X36" s="28">
        <f t="shared" si="12"/>
        <v>0</v>
      </c>
      <c r="Y36" s="28">
        <f t="shared" si="12"/>
        <v>0</v>
      </c>
      <c r="Z36" s="28">
        <f t="shared" si="12"/>
        <v>0</v>
      </c>
      <c r="AA36" s="28">
        <f t="shared" si="12"/>
        <v>0</v>
      </c>
      <c r="AB36" s="28">
        <f t="shared" si="12"/>
        <v>0</v>
      </c>
      <c r="AC36" s="28">
        <f t="shared" si="12"/>
        <v>0</v>
      </c>
      <c r="AD36" s="28">
        <f t="shared" si="12"/>
        <v>0</v>
      </c>
      <c r="AE36" s="28">
        <f t="shared" si="12"/>
        <v>0</v>
      </c>
      <c r="AF36" s="28">
        <f t="shared" si="12"/>
        <v>0</v>
      </c>
      <c r="AG36" s="28">
        <f t="shared" si="12"/>
        <v>0</v>
      </c>
      <c r="AH36" s="28">
        <f t="shared" si="12"/>
        <v>0</v>
      </c>
      <c r="AI36" s="28">
        <f t="shared" si="12"/>
        <v>0</v>
      </c>
      <c r="AJ36" s="28">
        <f t="shared" si="12"/>
        <v>0</v>
      </c>
      <c r="AK36" s="28">
        <f t="shared" si="12"/>
        <v>0</v>
      </c>
      <c r="AL36" s="28">
        <f t="shared" si="12"/>
        <v>0</v>
      </c>
      <c r="AM36" s="28">
        <f t="shared" si="12"/>
        <v>0</v>
      </c>
      <c r="AN36" s="28">
        <f t="shared" si="12"/>
        <v>0</v>
      </c>
      <c r="AO36" s="28">
        <f t="shared" si="12"/>
        <v>0</v>
      </c>
      <c r="AP36" s="28">
        <f t="shared" si="12"/>
        <v>0</v>
      </c>
      <c r="AQ36" s="28">
        <f t="shared" si="12"/>
        <v>0</v>
      </c>
      <c r="AR36" s="28">
        <f t="shared" si="12"/>
        <v>0</v>
      </c>
      <c r="AS36" s="28">
        <f t="shared" si="12"/>
        <v>0</v>
      </c>
      <c r="AT36" s="28">
        <f t="shared" si="12"/>
        <v>0</v>
      </c>
      <c r="AU36" s="28">
        <f t="shared" si="12"/>
        <v>0</v>
      </c>
      <c r="AV36" s="28">
        <f t="shared" si="12"/>
        <v>38.657525769748098</v>
      </c>
      <c r="AW36" s="28">
        <f t="shared" si="12"/>
        <v>21.7903322598324</v>
      </c>
      <c r="AX36" s="28">
        <f t="shared" si="12"/>
        <v>0</v>
      </c>
      <c r="AY36" s="28">
        <f t="shared" si="12"/>
        <v>0</v>
      </c>
      <c r="AZ36" s="28">
        <f t="shared" si="12"/>
        <v>76.744647676230301</v>
      </c>
      <c r="BA36" s="28">
        <f t="shared" si="12"/>
        <v>0</v>
      </c>
      <c r="BB36" s="28">
        <f t="shared" si="12"/>
        <v>0</v>
      </c>
      <c r="BC36" s="28">
        <f t="shared" si="12"/>
        <v>0</v>
      </c>
      <c r="BD36" s="28">
        <f t="shared" si="12"/>
        <v>0</v>
      </c>
      <c r="BE36" s="28">
        <f t="shared" si="12"/>
        <v>0</v>
      </c>
      <c r="BF36" s="28">
        <f t="shared" si="12"/>
        <v>6.2437358140262997</v>
      </c>
      <c r="BG36" s="28">
        <f t="shared" si="12"/>
        <v>0.1361115427332</v>
      </c>
      <c r="BH36" s="28">
        <f t="shared" si="12"/>
        <v>0</v>
      </c>
      <c r="BI36" s="28">
        <f t="shared" si="12"/>
        <v>0</v>
      </c>
      <c r="BJ36" s="28">
        <f t="shared" si="12"/>
        <v>3.5603655638328</v>
      </c>
      <c r="BK36" s="28">
        <f>SUM(C36:BJ36)</f>
        <v>152.1738774003677</v>
      </c>
      <c r="BM36" s="37"/>
    </row>
    <row r="37" spans="1:65" x14ac:dyDescent="0.2">
      <c r="A37" s="25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</row>
    <row r="38" spans="1:65" x14ac:dyDescent="0.2">
      <c r="A38" s="20" t="s">
        <v>56</v>
      </c>
      <c r="B38" s="21" t="s">
        <v>57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6"/>
    </row>
    <row r="39" spans="1:65" x14ac:dyDescent="0.2">
      <c r="A39" s="25" t="s">
        <v>32</v>
      </c>
      <c r="B39" s="26" t="s">
        <v>58</v>
      </c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28"/>
    </row>
    <row r="40" spans="1:65" x14ac:dyDescent="0.2">
      <c r="A40" s="25"/>
      <c r="B40" s="27" t="s">
        <v>43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f>SUM(C40:BJ40)</f>
        <v>0</v>
      </c>
    </row>
    <row r="41" spans="1:65" x14ac:dyDescent="0.2">
      <c r="A41" s="25"/>
      <c r="B41" s="29" t="s">
        <v>59</v>
      </c>
      <c r="C41" s="28">
        <f>C40</f>
        <v>0</v>
      </c>
      <c r="D41" s="28">
        <f t="shared" ref="D41:BJ41" si="13">D40</f>
        <v>0</v>
      </c>
      <c r="E41" s="28">
        <f t="shared" si="13"/>
        <v>0</v>
      </c>
      <c r="F41" s="28">
        <f t="shared" si="13"/>
        <v>0</v>
      </c>
      <c r="G41" s="28">
        <f t="shared" si="13"/>
        <v>0</v>
      </c>
      <c r="H41" s="28">
        <f t="shared" si="13"/>
        <v>0</v>
      </c>
      <c r="I41" s="28">
        <f t="shared" si="13"/>
        <v>0</v>
      </c>
      <c r="J41" s="28">
        <f t="shared" si="13"/>
        <v>0</v>
      </c>
      <c r="K41" s="28">
        <f t="shared" si="13"/>
        <v>0</v>
      </c>
      <c r="L41" s="28">
        <f t="shared" si="13"/>
        <v>0</v>
      </c>
      <c r="M41" s="28">
        <f t="shared" si="13"/>
        <v>0</v>
      </c>
      <c r="N41" s="28">
        <f t="shared" si="13"/>
        <v>0</v>
      </c>
      <c r="O41" s="28">
        <f t="shared" si="13"/>
        <v>0</v>
      </c>
      <c r="P41" s="28">
        <f t="shared" si="13"/>
        <v>0</v>
      </c>
      <c r="Q41" s="28">
        <f t="shared" si="13"/>
        <v>0</v>
      </c>
      <c r="R41" s="28">
        <f t="shared" si="13"/>
        <v>0</v>
      </c>
      <c r="S41" s="28">
        <f t="shared" si="13"/>
        <v>0</v>
      </c>
      <c r="T41" s="28">
        <f t="shared" si="13"/>
        <v>0</v>
      </c>
      <c r="U41" s="28">
        <f t="shared" si="13"/>
        <v>0</v>
      </c>
      <c r="V41" s="28">
        <f t="shared" si="13"/>
        <v>0</v>
      </c>
      <c r="W41" s="28">
        <f t="shared" si="13"/>
        <v>0</v>
      </c>
      <c r="X41" s="28">
        <f t="shared" si="13"/>
        <v>0</v>
      </c>
      <c r="Y41" s="28">
        <f t="shared" si="13"/>
        <v>0</v>
      </c>
      <c r="Z41" s="28">
        <f t="shared" si="13"/>
        <v>0</v>
      </c>
      <c r="AA41" s="28">
        <f t="shared" si="13"/>
        <v>0</v>
      </c>
      <c r="AB41" s="28">
        <f t="shared" si="13"/>
        <v>0</v>
      </c>
      <c r="AC41" s="28">
        <f t="shared" si="13"/>
        <v>0</v>
      </c>
      <c r="AD41" s="28">
        <f t="shared" si="13"/>
        <v>0</v>
      </c>
      <c r="AE41" s="28">
        <f t="shared" si="13"/>
        <v>0</v>
      </c>
      <c r="AF41" s="28">
        <f t="shared" si="13"/>
        <v>0</v>
      </c>
      <c r="AG41" s="28">
        <f t="shared" si="13"/>
        <v>0</v>
      </c>
      <c r="AH41" s="28">
        <f t="shared" si="13"/>
        <v>0</v>
      </c>
      <c r="AI41" s="28">
        <f t="shared" si="13"/>
        <v>0</v>
      </c>
      <c r="AJ41" s="28">
        <f t="shared" si="13"/>
        <v>0</v>
      </c>
      <c r="AK41" s="28">
        <f t="shared" si="13"/>
        <v>0</v>
      </c>
      <c r="AL41" s="28">
        <f t="shared" si="13"/>
        <v>0</v>
      </c>
      <c r="AM41" s="28">
        <f t="shared" si="13"/>
        <v>0</v>
      </c>
      <c r="AN41" s="28">
        <f t="shared" si="13"/>
        <v>0</v>
      </c>
      <c r="AO41" s="28">
        <f t="shared" si="13"/>
        <v>0</v>
      </c>
      <c r="AP41" s="28">
        <f t="shared" si="13"/>
        <v>0</v>
      </c>
      <c r="AQ41" s="28">
        <f t="shared" si="13"/>
        <v>0</v>
      </c>
      <c r="AR41" s="28">
        <f t="shared" si="13"/>
        <v>0</v>
      </c>
      <c r="AS41" s="28">
        <f t="shared" si="13"/>
        <v>0</v>
      </c>
      <c r="AT41" s="28">
        <f t="shared" si="13"/>
        <v>0</v>
      </c>
      <c r="AU41" s="28">
        <f t="shared" si="13"/>
        <v>0</v>
      </c>
      <c r="AV41" s="28">
        <f t="shared" si="13"/>
        <v>0</v>
      </c>
      <c r="AW41" s="28">
        <f t="shared" si="13"/>
        <v>0</v>
      </c>
      <c r="AX41" s="28">
        <f t="shared" si="13"/>
        <v>0</v>
      </c>
      <c r="AY41" s="28">
        <f t="shared" si="13"/>
        <v>0</v>
      </c>
      <c r="AZ41" s="28">
        <f t="shared" si="13"/>
        <v>0</v>
      </c>
      <c r="BA41" s="28">
        <f t="shared" si="13"/>
        <v>0</v>
      </c>
      <c r="BB41" s="28">
        <f t="shared" si="13"/>
        <v>0</v>
      </c>
      <c r="BC41" s="28">
        <f t="shared" si="13"/>
        <v>0</v>
      </c>
      <c r="BD41" s="28">
        <f t="shared" si="13"/>
        <v>0</v>
      </c>
      <c r="BE41" s="28">
        <f t="shared" si="13"/>
        <v>0</v>
      </c>
      <c r="BF41" s="28">
        <f t="shared" si="13"/>
        <v>0</v>
      </c>
      <c r="BG41" s="28">
        <f t="shared" si="13"/>
        <v>0</v>
      </c>
      <c r="BH41" s="28">
        <f t="shared" si="13"/>
        <v>0</v>
      </c>
      <c r="BI41" s="28">
        <f t="shared" si="13"/>
        <v>0</v>
      </c>
      <c r="BJ41" s="28">
        <f t="shared" si="13"/>
        <v>0</v>
      </c>
      <c r="BK41" s="28">
        <f>SUM(C41:BJ41)</f>
        <v>0</v>
      </c>
    </row>
    <row r="42" spans="1:65" x14ac:dyDescent="0.2">
      <c r="A42" s="25"/>
      <c r="B42" s="2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28"/>
    </row>
    <row r="43" spans="1:65" x14ac:dyDescent="0.2">
      <c r="A43" s="20" t="s">
        <v>60</v>
      </c>
      <c r="B43" s="21" t="s">
        <v>61</v>
      </c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6"/>
    </row>
    <row r="44" spans="1:65" x14ac:dyDescent="0.2">
      <c r="A44" s="25" t="s">
        <v>32</v>
      </c>
      <c r="B44" s="26" t="s">
        <v>62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28"/>
    </row>
    <row r="45" spans="1:65" x14ac:dyDescent="0.2">
      <c r="A45" s="25"/>
      <c r="B45" s="27" t="s">
        <v>119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689.13574160929306</v>
      </c>
      <c r="I45" s="28">
        <v>11.159653697749924</v>
      </c>
      <c r="J45" s="28">
        <v>1.9642642999999998E-2</v>
      </c>
      <c r="K45" s="28">
        <v>0</v>
      </c>
      <c r="L45" s="28">
        <v>1067.8951358789445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291.67087123379605</v>
      </c>
      <c r="S45" s="28">
        <v>2.0030090480000013</v>
      </c>
      <c r="T45" s="28">
        <v>0</v>
      </c>
      <c r="U45" s="28">
        <v>0</v>
      </c>
      <c r="V45" s="28">
        <v>204.13718271375004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f>SUM(C45:BJ45)</f>
        <v>2266.0212368245334</v>
      </c>
    </row>
    <row r="46" spans="1:65" x14ac:dyDescent="0.2">
      <c r="A46" s="25"/>
      <c r="B46" s="29" t="s">
        <v>34</v>
      </c>
      <c r="C46" s="40">
        <f>C45</f>
        <v>0</v>
      </c>
      <c r="D46" s="28">
        <f t="shared" ref="D46:BJ46" si="14">D45</f>
        <v>0</v>
      </c>
      <c r="E46" s="28">
        <f t="shared" si="14"/>
        <v>0</v>
      </c>
      <c r="F46" s="28">
        <f t="shared" si="14"/>
        <v>0</v>
      </c>
      <c r="G46" s="28">
        <f t="shared" si="14"/>
        <v>0</v>
      </c>
      <c r="H46" s="28">
        <f t="shared" si="14"/>
        <v>689.13574160929306</v>
      </c>
      <c r="I46" s="28">
        <f t="shared" si="14"/>
        <v>11.159653697749924</v>
      </c>
      <c r="J46" s="28">
        <f t="shared" si="14"/>
        <v>1.9642642999999998E-2</v>
      </c>
      <c r="K46" s="28">
        <f t="shared" si="14"/>
        <v>0</v>
      </c>
      <c r="L46" s="28">
        <f t="shared" si="14"/>
        <v>1067.8951358789445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8">
        <f t="shared" si="14"/>
        <v>0</v>
      </c>
      <c r="Q46" s="28">
        <f t="shared" si="14"/>
        <v>0</v>
      </c>
      <c r="R46" s="28">
        <f t="shared" si="14"/>
        <v>291.67087123379605</v>
      </c>
      <c r="S46" s="28">
        <f t="shared" si="14"/>
        <v>2.0030090480000013</v>
      </c>
      <c r="T46" s="28">
        <f t="shared" si="14"/>
        <v>0</v>
      </c>
      <c r="U46" s="28">
        <f t="shared" si="14"/>
        <v>0</v>
      </c>
      <c r="V46" s="28">
        <f t="shared" si="14"/>
        <v>204.13718271375004</v>
      </c>
      <c r="W46" s="28">
        <f t="shared" si="14"/>
        <v>0</v>
      </c>
      <c r="X46" s="28">
        <f t="shared" si="14"/>
        <v>0</v>
      </c>
      <c r="Y46" s="28">
        <f t="shared" si="14"/>
        <v>0</v>
      </c>
      <c r="Z46" s="28">
        <f t="shared" si="14"/>
        <v>0</v>
      </c>
      <c r="AA46" s="28">
        <f t="shared" si="14"/>
        <v>0</v>
      </c>
      <c r="AB46" s="28">
        <f t="shared" si="14"/>
        <v>0</v>
      </c>
      <c r="AC46" s="28">
        <f t="shared" si="14"/>
        <v>0</v>
      </c>
      <c r="AD46" s="28">
        <f t="shared" si="14"/>
        <v>0</v>
      </c>
      <c r="AE46" s="28">
        <f t="shared" si="14"/>
        <v>0</v>
      </c>
      <c r="AF46" s="28">
        <f t="shared" si="14"/>
        <v>0</v>
      </c>
      <c r="AG46" s="28">
        <f t="shared" si="14"/>
        <v>0</v>
      </c>
      <c r="AH46" s="28">
        <f t="shared" si="14"/>
        <v>0</v>
      </c>
      <c r="AI46" s="28">
        <f t="shared" si="14"/>
        <v>0</v>
      </c>
      <c r="AJ46" s="28">
        <f t="shared" si="14"/>
        <v>0</v>
      </c>
      <c r="AK46" s="28">
        <f t="shared" si="14"/>
        <v>0</v>
      </c>
      <c r="AL46" s="28">
        <f t="shared" si="14"/>
        <v>0</v>
      </c>
      <c r="AM46" s="28">
        <f t="shared" si="14"/>
        <v>0</v>
      </c>
      <c r="AN46" s="28">
        <f t="shared" si="14"/>
        <v>0</v>
      </c>
      <c r="AO46" s="28">
        <f t="shared" si="14"/>
        <v>0</v>
      </c>
      <c r="AP46" s="28">
        <f t="shared" si="14"/>
        <v>0</v>
      </c>
      <c r="AQ46" s="28">
        <f t="shared" si="14"/>
        <v>0</v>
      </c>
      <c r="AR46" s="28">
        <f t="shared" si="14"/>
        <v>0</v>
      </c>
      <c r="AS46" s="28">
        <f t="shared" si="14"/>
        <v>0</v>
      </c>
      <c r="AT46" s="28">
        <f t="shared" si="14"/>
        <v>0</v>
      </c>
      <c r="AU46" s="28">
        <f t="shared" si="14"/>
        <v>0</v>
      </c>
      <c r="AV46" s="28">
        <f t="shared" si="14"/>
        <v>0</v>
      </c>
      <c r="AW46" s="28">
        <f t="shared" si="14"/>
        <v>0</v>
      </c>
      <c r="AX46" s="28">
        <f t="shared" si="14"/>
        <v>0</v>
      </c>
      <c r="AY46" s="28">
        <f t="shared" si="14"/>
        <v>0</v>
      </c>
      <c r="AZ46" s="28">
        <f t="shared" si="14"/>
        <v>0</v>
      </c>
      <c r="BA46" s="28">
        <f t="shared" si="14"/>
        <v>0</v>
      </c>
      <c r="BB46" s="28">
        <f t="shared" si="14"/>
        <v>0</v>
      </c>
      <c r="BC46" s="28">
        <f t="shared" si="14"/>
        <v>0</v>
      </c>
      <c r="BD46" s="28">
        <f t="shared" si="14"/>
        <v>0</v>
      </c>
      <c r="BE46" s="28">
        <f t="shared" si="14"/>
        <v>0</v>
      </c>
      <c r="BF46" s="28">
        <f t="shared" si="14"/>
        <v>0</v>
      </c>
      <c r="BG46" s="28">
        <f t="shared" si="14"/>
        <v>0</v>
      </c>
      <c r="BH46" s="28">
        <f t="shared" si="14"/>
        <v>0</v>
      </c>
      <c r="BI46" s="28">
        <f t="shared" si="14"/>
        <v>0</v>
      </c>
      <c r="BJ46" s="28">
        <f t="shared" si="14"/>
        <v>0</v>
      </c>
      <c r="BK46" s="28">
        <f>SUM(C46:BJ46)</f>
        <v>2266.0212368245334</v>
      </c>
    </row>
    <row r="47" spans="1:65" x14ac:dyDescent="0.2">
      <c r="A47" s="25" t="s">
        <v>35</v>
      </c>
      <c r="B47" s="26" t="s">
        <v>63</v>
      </c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25"/>
    </row>
    <row r="48" spans="1:65" x14ac:dyDescent="0.2">
      <c r="A48" s="25"/>
      <c r="B48" s="27" t="s">
        <v>43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f>SUM(C48:BJ48)</f>
        <v>0</v>
      </c>
    </row>
    <row r="49" spans="1:64" x14ac:dyDescent="0.2">
      <c r="A49" s="25"/>
      <c r="B49" s="27" t="s">
        <v>110</v>
      </c>
      <c r="C49" s="28">
        <v>0</v>
      </c>
      <c r="D49" s="28">
        <v>3.1705066555000005</v>
      </c>
      <c r="E49" s="28">
        <v>0</v>
      </c>
      <c r="F49" s="28">
        <v>0</v>
      </c>
      <c r="G49" s="28">
        <v>0</v>
      </c>
      <c r="H49" s="28">
        <v>78.134538382764376</v>
      </c>
      <c r="I49" s="28">
        <v>156.71867630969274</v>
      </c>
      <c r="J49" s="28">
        <v>17.971977092750002</v>
      </c>
      <c r="K49" s="28">
        <v>5.5593626294999998</v>
      </c>
      <c r="L49" s="28">
        <v>240.12291840244029</v>
      </c>
      <c r="M49" s="28">
        <v>0</v>
      </c>
      <c r="N49" s="28">
        <v>0.58636629449999966</v>
      </c>
      <c r="O49" s="28">
        <v>0</v>
      </c>
      <c r="P49" s="28">
        <v>0</v>
      </c>
      <c r="Q49" s="28">
        <v>0</v>
      </c>
      <c r="R49" s="28">
        <v>40.19352494398796</v>
      </c>
      <c r="S49" s="28">
        <v>12.956509913161584</v>
      </c>
      <c r="T49" s="28">
        <v>0</v>
      </c>
      <c r="U49" s="28">
        <v>0</v>
      </c>
      <c r="V49" s="28">
        <v>39.933768197161598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f>SUM(C49:BJ49)</f>
        <v>595.34814882145849</v>
      </c>
    </row>
    <row r="50" spans="1:64" x14ac:dyDescent="0.2">
      <c r="A50" s="25"/>
      <c r="B50" s="27" t="s">
        <v>111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3.4059427983541695</v>
      </c>
      <c r="I50" s="28">
        <v>0.32657677599999996</v>
      </c>
      <c r="J50" s="28">
        <v>0</v>
      </c>
      <c r="K50" s="28">
        <v>2.2565890750000001E-2</v>
      </c>
      <c r="L50" s="28">
        <v>7.8549520660624976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1.0853124050000007</v>
      </c>
      <c r="S50" s="28">
        <v>7.8633077250000002E-2</v>
      </c>
      <c r="T50" s="28">
        <v>0</v>
      </c>
      <c r="U50" s="28">
        <v>0</v>
      </c>
      <c r="V50" s="28">
        <v>0.13226119325000002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f>SUM(C50:BJ50)</f>
        <v>12.906244206666669</v>
      </c>
      <c r="BL50" s="37"/>
    </row>
    <row r="51" spans="1:64" x14ac:dyDescent="0.2">
      <c r="A51" s="25"/>
      <c r="B51" s="27" t="s">
        <v>112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10.142621845999848</v>
      </c>
      <c r="I51" s="28">
        <v>0.74269008475000053</v>
      </c>
      <c r="J51" s="28">
        <v>0</v>
      </c>
      <c r="K51" s="28">
        <v>0</v>
      </c>
      <c r="L51" s="28">
        <v>24.090464234333471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2.8256729597499968</v>
      </c>
      <c r="S51" s="28">
        <v>0.10516201349999998</v>
      </c>
      <c r="T51" s="28">
        <v>0</v>
      </c>
      <c r="U51" s="28">
        <v>0</v>
      </c>
      <c r="V51" s="28">
        <v>1.8378689555000003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f>SUM(C51:BJ51)</f>
        <v>39.74448009383331</v>
      </c>
      <c r="BL51" s="37"/>
    </row>
    <row r="52" spans="1:64" x14ac:dyDescent="0.2">
      <c r="A52" s="25"/>
      <c r="B52" s="27" t="s">
        <v>113</v>
      </c>
      <c r="C52" s="28">
        <v>0</v>
      </c>
      <c r="D52" s="28">
        <v>0.37645257920000003</v>
      </c>
      <c r="E52" s="28">
        <v>0</v>
      </c>
      <c r="F52" s="28">
        <v>0</v>
      </c>
      <c r="G52" s="28">
        <v>0</v>
      </c>
      <c r="H52" s="28">
        <v>71.785361127249885</v>
      </c>
      <c r="I52" s="28">
        <v>4.5384365842593368</v>
      </c>
      <c r="J52" s="28">
        <v>4.7438575000000004E-3</v>
      </c>
      <c r="K52" s="28">
        <v>0</v>
      </c>
      <c r="L52" s="28">
        <v>233.54519537750892</v>
      </c>
      <c r="M52" s="28">
        <v>0</v>
      </c>
      <c r="N52" s="28">
        <v>8.8426150000000018E-4</v>
      </c>
      <c r="O52" s="28">
        <v>0</v>
      </c>
      <c r="P52" s="28">
        <v>0</v>
      </c>
      <c r="Q52" s="28">
        <v>0</v>
      </c>
      <c r="R52" s="28">
        <v>20.740698294248443</v>
      </c>
      <c r="S52" s="28">
        <v>0.41417542349999975</v>
      </c>
      <c r="T52" s="28">
        <v>0</v>
      </c>
      <c r="U52" s="28">
        <v>0</v>
      </c>
      <c r="V52" s="28">
        <v>38.949211528000063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f>SUM(C52:BJ52)</f>
        <v>370.35515903296664</v>
      </c>
      <c r="BL52" s="37"/>
    </row>
    <row r="53" spans="1:64" x14ac:dyDescent="0.2">
      <c r="A53" s="25"/>
      <c r="B53" s="27" t="s">
        <v>114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15.193085652249668</v>
      </c>
      <c r="I53" s="28">
        <v>0.48254957924999997</v>
      </c>
      <c r="J53" s="28">
        <v>0</v>
      </c>
      <c r="K53" s="28">
        <v>4.1317702500000004E-2</v>
      </c>
      <c r="L53" s="28">
        <v>35.629617004033669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4.4937577537499998</v>
      </c>
      <c r="S53" s="28">
        <v>0.1149493645</v>
      </c>
      <c r="T53" s="28">
        <v>0</v>
      </c>
      <c r="U53" s="28">
        <v>0</v>
      </c>
      <c r="V53" s="28">
        <v>4.5455458837499982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f>SUM(C53:BJ53)</f>
        <v>60.500822940033345</v>
      </c>
    </row>
    <row r="54" spans="1:64" x14ac:dyDescent="0.2">
      <c r="A54" s="25"/>
      <c r="B54" s="27" t="s">
        <v>115</v>
      </c>
      <c r="C54" s="28">
        <v>0</v>
      </c>
      <c r="D54" s="28">
        <v>5.861738990249999E-2</v>
      </c>
      <c r="E54" s="28">
        <v>0</v>
      </c>
      <c r="F54" s="28">
        <v>0</v>
      </c>
      <c r="G54" s="28">
        <v>0</v>
      </c>
      <c r="H54" s="28">
        <v>0.27952085824999973</v>
      </c>
      <c r="I54" s="28">
        <v>9.6882343854722358E-2</v>
      </c>
      <c r="J54" s="28">
        <v>0</v>
      </c>
      <c r="K54" s="28">
        <v>0</v>
      </c>
      <c r="L54" s="28">
        <v>0.13743534585472236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0.1717105394999999</v>
      </c>
      <c r="S54" s="28">
        <v>6.3509431104722361E-2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f>SUM(C54:BJ54)</f>
        <v>0.80767590846666681</v>
      </c>
    </row>
    <row r="55" spans="1:64" x14ac:dyDescent="0.2">
      <c r="A55" s="25"/>
      <c r="B55" s="27" t="s">
        <v>116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2.7501750237500087</v>
      </c>
      <c r="I55" s="28">
        <v>6.8896279249999998E-2</v>
      </c>
      <c r="J55" s="28">
        <v>0</v>
      </c>
      <c r="K55" s="28">
        <v>0</v>
      </c>
      <c r="L55" s="28">
        <v>2.2313395205999922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0.76603241274999934</v>
      </c>
      <c r="S55" s="28">
        <v>1.3415140999999997E-2</v>
      </c>
      <c r="T55" s="28">
        <v>0</v>
      </c>
      <c r="U55" s="28">
        <v>0</v>
      </c>
      <c r="V55" s="28">
        <v>0.17058506624999997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f>SUM(C55:BJ55)</f>
        <v>6.0004434436000009</v>
      </c>
    </row>
    <row r="56" spans="1:64" x14ac:dyDescent="0.2">
      <c r="A56" s="25"/>
      <c r="B56" s="27" t="s">
        <v>117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2.2361572842500137</v>
      </c>
      <c r="I56" s="28">
        <v>6.8723546999999996E-2</v>
      </c>
      <c r="J56" s="28">
        <v>0</v>
      </c>
      <c r="K56" s="28">
        <v>0</v>
      </c>
      <c r="L56" s="28">
        <v>116.11755150703328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0.61930200650000133</v>
      </c>
      <c r="S56" s="28">
        <v>6.7172327500000004E-2</v>
      </c>
      <c r="T56" s="28">
        <v>0</v>
      </c>
      <c r="U56" s="28">
        <v>0</v>
      </c>
      <c r="V56" s="28">
        <v>3.6175799250000001E-2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f>SUM(C56:BJ56)</f>
        <v>119.14508247153331</v>
      </c>
    </row>
    <row r="57" spans="1:64" x14ac:dyDescent="0.2">
      <c r="A57" s="25"/>
      <c r="B57" s="27" t="s">
        <v>118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112.00984489506598</v>
      </c>
      <c r="I57" s="28">
        <v>247.53994477057284</v>
      </c>
      <c r="J57" s="28">
        <v>1903.6991955354995</v>
      </c>
      <c r="K57" s="28">
        <v>125.7513644300729</v>
      </c>
      <c r="L57" s="28">
        <v>29.144281184499995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33.237982527443748</v>
      </c>
      <c r="S57" s="28">
        <v>2.1799200665000007</v>
      </c>
      <c r="T57" s="28">
        <v>0</v>
      </c>
      <c r="U57" s="28">
        <v>0</v>
      </c>
      <c r="V57" s="28">
        <v>8.2808724627500023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f>SUM(C57:BJ57)</f>
        <v>2461.8434058724051</v>
      </c>
    </row>
    <row r="58" spans="1:64" x14ac:dyDescent="0.2">
      <c r="A58" s="25"/>
      <c r="B58" s="29" t="s">
        <v>37</v>
      </c>
      <c r="C58" s="28">
        <f>+SUM(C48:C57)</f>
        <v>0</v>
      </c>
      <c r="D58" s="28">
        <f t="shared" ref="D58:BJ58" si="15">+SUM(D48:D57)</f>
        <v>3.6055766246025005</v>
      </c>
      <c r="E58" s="28">
        <f t="shared" si="15"/>
        <v>0</v>
      </c>
      <c r="F58" s="28">
        <f t="shared" si="15"/>
        <v>0</v>
      </c>
      <c r="G58" s="28">
        <f t="shared" si="15"/>
        <v>0</v>
      </c>
      <c r="H58" s="28">
        <f t="shared" si="15"/>
        <v>295.93724786793399</v>
      </c>
      <c r="I58" s="28">
        <f t="shared" si="15"/>
        <v>410.58337627462959</v>
      </c>
      <c r="J58" s="28">
        <f t="shared" si="15"/>
        <v>1921.6759164857494</v>
      </c>
      <c r="K58" s="28">
        <f t="shared" si="15"/>
        <v>131.37461065282289</v>
      </c>
      <c r="L58" s="28">
        <f t="shared" si="15"/>
        <v>688.87375464236675</v>
      </c>
      <c r="M58" s="28">
        <f t="shared" si="15"/>
        <v>0</v>
      </c>
      <c r="N58" s="28">
        <f t="shared" si="15"/>
        <v>0.58725055599999965</v>
      </c>
      <c r="O58" s="28">
        <f t="shared" si="15"/>
        <v>0</v>
      </c>
      <c r="P58" s="28">
        <f t="shared" si="15"/>
        <v>0</v>
      </c>
      <c r="Q58" s="28">
        <f t="shared" si="15"/>
        <v>0</v>
      </c>
      <c r="R58" s="28">
        <f t="shared" si="15"/>
        <v>104.13399384293015</v>
      </c>
      <c r="S58" s="28">
        <f t="shared" si="15"/>
        <v>15.993446758016304</v>
      </c>
      <c r="T58" s="28">
        <f t="shared" si="15"/>
        <v>0</v>
      </c>
      <c r="U58" s="28">
        <f t="shared" si="15"/>
        <v>0</v>
      </c>
      <c r="V58" s="28">
        <f t="shared" si="15"/>
        <v>93.886289085911656</v>
      </c>
      <c r="W58" s="28">
        <f t="shared" si="15"/>
        <v>0</v>
      </c>
      <c r="X58" s="28">
        <f t="shared" si="15"/>
        <v>0</v>
      </c>
      <c r="Y58" s="28">
        <f t="shared" si="15"/>
        <v>0</v>
      </c>
      <c r="Z58" s="28">
        <f t="shared" si="15"/>
        <v>0</v>
      </c>
      <c r="AA58" s="28">
        <f t="shared" si="15"/>
        <v>0</v>
      </c>
      <c r="AB58" s="28">
        <f t="shared" si="15"/>
        <v>0</v>
      </c>
      <c r="AC58" s="28">
        <f t="shared" si="15"/>
        <v>0</v>
      </c>
      <c r="AD58" s="28">
        <f t="shared" si="15"/>
        <v>0</v>
      </c>
      <c r="AE58" s="28">
        <f t="shared" si="15"/>
        <v>0</v>
      </c>
      <c r="AF58" s="28">
        <f t="shared" si="15"/>
        <v>0</v>
      </c>
      <c r="AG58" s="28">
        <f t="shared" si="15"/>
        <v>0</v>
      </c>
      <c r="AH58" s="28">
        <f t="shared" si="15"/>
        <v>0</v>
      </c>
      <c r="AI58" s="28">
        <f t="shared" si="15"/>
        <v>0</v>
      </c>
      <c r="AJ58" s="28">
        <f t="shared" si="15"/>
        <v>0</v>
      </c>
      <c r="AK58" s="28">
        <f t="shared" si="15"/>
        <v>0</v>
      </c>
      <c r="AL58" s="28">
        <f t="shared" si="15"/>
        <v>0</v>
      </c>
      <c r="AM58" s="28">
        <f t="shared" si="15"/>
        <v>0</v>
      </c>
      <c r="AN58" s="28">
        <f t="shared" si="15"/>
        <v>0</v>
      </c>
      <c r="AO58" s="28">
        <f t="shared" si="15"/>
        <v>0</v>
      </c>
      <c r="AP58" s="28">
        <f t="shared" si="15"/>
        <v>0</v>
      </c>
      <c r="AQ58" s="28">
        <f t="shared" si="15"/>
        <v>0</v>
      </c>
      <c r="AR58" s="28">
        <f t="shared" si="15"/>
        <v>0</v>
      </c>
      <c r="AS58" s="28">
        <f t="shared" si="15"/>
        <v>0</v>
      </c>
      <c r="AT58" s="28">
        <f t="shared" si="15"/>
        <v>0</v>
      </c>
      <c r="AU58" s="28">
        <f t="shared" si="15"/>
        <v>0</v>
      </c>
      <c r="AV58" s="28">
        <f t="shared" si="15"/>
        <v>0</v>
      </c>
      <c r="AW58" s="28">
        <f t="shared" si="15"/>
        <v>0</v>
      </c>
      <c r="AX58" s="28">
        <f t="shared" si="15"/>
        <v>0</v>
      </c>
      <c r="AY58" s="28">
        <f t="shared" si="15"/>
        <v>0</v>
      </c>
      <c r="AZ58" s="28">
        <f t="shared" si="15"/>
        <v>0</v>
      </c>
      <c r="BA58" s="28">
        <f t="shared" si="15"/>
        <v>0</v>
      </c>
      <c r="BB58" s="28">
        <f t="shared" si="15"/>
        <v>0</v>
      </c>
      <c r="BC58" s="28">
        <f t="shared" si="15"/>
        <v>0</v>
      </c>
      <c r="BD58" s="28">
        <f t="shared" si="15"/>
        <v>0</v>
      </c>
      <c r="BE58" s="28">
        <f t="shared" si="15"/>
        <v>0</v>
      </c>
      <c r="BF58" s="28">
        <f t="shared" si="15"/>
        <v>0</v>
      </c>
      <c r="BG58" s="28">
        <f t="shared" si="15"/>
        <v>0</v>
      </c>
      <c r="BH58" s="28">
        <f t="shared" si="15"/>
        <v>0</v>
      </c>
      <c r="BI58" s="28">
        <f t="shared" si="15"/>
        <v>0</v>
      </c>
      <c r="BJ58" s="28">
        <f t="shared" si="15"/>
        <v>0</v>
      </c>
      <c r="BK58" s="28">
        <f t="shared" ref="BK58" si="16">+SUM(BK48:BK57)</f>
        <v>3666.6514627909637</v>
      </c>
    </row>
    <row r="59" spans="1:64" x14ac:dyDescent="0.2">
      <c r="A59" s="25"/>
      <c r="B59" s="29" t="s">
        <v>55</v>
      </c>
      <c r="C59" s="28">
        <f t="shared" ref="C59:AH59" si="17">C46+C58</f>
        <v>0</v>
      </c>
      <c r="D59" s="28">
        <f t="shared" si="17"/>
        <v>3.6055766246025005</v>
      </c>
      <c r="E59" s="28">
        <f t="shared" si="17"/>
        <v>0</v>
      </c>
      <c r="F59" s="28">
        <f t="shared" si="17"/>
        <v>0</v>
      </c>
      <c r="G59" s="28">
        <f t="shared" si="17"/>
        <v>0</v>
      </c>
      <c r="H59" s="28">
        <f t="shared" si="17"/>
        <v>985.07298947722711</v>
      </c>
      <c r="I59" s="28">
        <f t="shared" si="17"/>
        <v>421.74302997237953</v>
      </c>
      <c r="J59" s="28">
        <f t="shared" si="17"/>
        <v>1921.6955591287494</v>
      </c>
      <c r="K59" s="28">
        <f t="shared" si="17"/>
        <v>131.37461065282289</v>
      </c>
      <c r="L59" s="28">
        <f t="shared" si="17"/>
        <v>1756.7688905213113</v>
      </c>
      <c r="M59" s="28">
        <f t="shared" si="17"/>
        <v>0</v>
      </c>
      <c r="N59" s="28">
        <f t="shared" si="17"/>
        <v>0.58725055599999965</v>
      </c>
      <c r="O59" s="28">
        <f t="shared" si="17"/>
        <v>0</v>
      </c>
      <c r="P59" s="28">
        <f t="shared" si="17"/>
        <v>0</v>
      </c>
      <c r="Q59" s="28">
        <f t="shared" si="17"/>
        <v>0</v>
      </c>
      <c r="R59" s="28">
        <f t="shared" si="17"/>
        <v>395.80486507672617</v>
      </c>
      <c r="S59" s="28">
        <f t="shared" si="17"/>
        <v>17.996455806016307</v>
      </c>
      <c r="T59" s="28">
        <f t="shared" si="17"/>
        <v>0</v>
      </c>
      <c r="U59" s="28">
        <f t="shared" si="17"/>
        <v>0</v>
      </c>
      <c r="V59" s="28">
        <f t="shared" si="17"/>
        <v>298.02347179966171</v>
      </c>
      <c r="W59" s="28">
        <f t="shared" si="17"/>
        <v>0</v>
      </c>
      <c r="X59" s="28">
        <f t="shared" si="17"/>
        <v>0</v>
      </c>
      <c r="Y59" s="28">
        <f t="shared" si="17"/>
        <v>0</v>
      </c>
      <c r="Z59" s="28">
        <f t="shared" si="17"/>
        <v>0</v>
      </c>
      <c r="AA59" s="28">
        <f t="shared" si="17"/>
        <v>0</v>
      </c>
      <c r="AB59" s="28">
        <f t="shared" si="17"/>
        <v>0</v>
      </c>
      <c r="AC59" s="28">
        <f t="shared" si="17"/>
        <v>0</v>
      </c>
      <c r="AD59" s="28">
        <f t="shared" si="17"/>
        <v>0</v>
      </c>
      <c r="AE59" s="28">
        <f t="shared" si="17"/>
        <v>0</v>
      </c>
      <c r="AF59" s="28">
        <f t="shared" si="17"/>
        <v>0</v>
      </c>
      <c r="AG59" s="28">
        <f t="shared" si="17"/>
        <v>0</v>
      </c>
      <c r="AH59" s="28">
        <f t="shared" si="17"/>
        <v>0</v>
      </c>
      <c r="AI59" s="28">
        <f t="shared" ref="AI59:BJ59" si="18">AI46+AI58</f>
        <v>0</v>
      </c>
      <c r="AJ59" s="28">
        <f t="shared" si="18"/>
        <v>0</v>
      </c>
      <c r="AK59" s="28">
        <f t="shared" si="18"/>
        <v>0</v>
      </c>
      <c r="AL59" s="28">
        <f t="shared" si="18"/>
        <v>0</v>
      </c>
      <c r="AM59" s="28">
        <f t="shared" si="18"/>
        <v>0</v>
      </c>
      <c r="AN59" s="28">
        <f t="shared" si="18"/>
        <v>0</v>
      </c>
      <c r="AO59" s="28">
        <f t="shared" si="18"/>
        <v>0</v>
      </c>
      <c r="AP59" s="28">
        <f t="shared" si="18"/>
        <v>0</v>
      </c>
      <c r="AQ59" s="28">
        <f t="shared" si="18"/>
        <v>0</v>
      </c>
      <c r="AR59" s="28">
        <f t="shared" si="18"/>
        <v>0</v>
      </c>
      <c r="AS59" s="28">
        <f t="shared" si="18"/>
        <v>0</v>
      </c>
      <c r="AT59" s="28">
        <f t="shared" si="18"/>
        <v>0</v>
      </c>
      <c r="AU59" s="28">
        <f t="shared" si="18"/>
        <v>0</v>
      </c>
      <c r="AV59" s="28">
        <f t="shared" si="18"/>
        <v>0</v>
      </c>
      <c r="AW59" s="28">
        <f t="shared" si="18"/>
        <v>0</v>
      </c>
      <c r="AX59" s="28">
        <f t="shared" si="18"/>
        <v>0</v>
      </c>
      <c r="AY59" s="28">
        <f t="shared" si="18"/>
        <v>0</v>
      </c>
      <c r="AZ59" s="28">
        <f t="shared" si="18"/>
        <v>0</v>
      </c>
      <c r="BA59" s="28">
        <f t="shared" si="18"/>
        <v>0</v>
      </c>
      <c r="BB59" s="28">
        <f t="shared" si="18"/>
        <v>0</v>
      </c>
      <c r="BC59" s="28">
        <f t="shared" si="18"/>
        <v>0</v>
      </c>
      <c r="BD59" s="28">
        <f t="shared" si="18"/>
        <v>0</v>
      </c>
      <c r="BE59" s="28">
        <f t="shared" si="18"/>
        <v>0</v>
      </c>
      <c r="BF59" s="28">
        <f t="shared" si="18"/>
        <v>0</v>
      </c>
      <c r="BG59" s="28">
        <f t="shared" si="18"/>
        <v>0</v>
      </c>
      <c r="BH59" s="28">
        <f t="shared" si="18"/>
        <v>0</v>
      </c>
      <c r="BI59" s="28">
        <f t="shared" si="18"/>
        <v>0</v>
      </c>
      <c r="BJ59" s="28">
        <f t="shared" si="18"/>
        <v>0</v>
      </c>
      <c r="BK59" s="28">
        <f>BK46+BK58</f>
        <v>5932.6726996154975</v>
      </c>
    </row>
    <row r="60" spans="1:64" x14ac:dyDescent="0.2">
      <c r="A60" s="25"/>
      <c r="B60" s="25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25"/>
    </row>
    <row r="61" spans="1:64" x14ac:dyDescent="0.2">
      <c r="A61" s="20" t="s">
        <v>64</v>
      </c>
      <c r="B61" s="21" t="s">
        <v>65</v>
      </c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25"/>
    </row>
    <row r="62" spans="1:64" x14ac:dyDescent="0.2">
      <c r="A62" s="25"/>
      <c r="B62" s="27" t="s">
        <v>43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f>SUM(C62:BJ62)</f>
        <v>0</v>
      </c>
    </row>
    <row r="63" spans="1:64" x14ac:dyDescent="0.2">
      <c r="A63" s="25"/>
      <c r="B63" s="29" t="s">
        <v>37</v>
      </c>
      <c r="C63" s="28">
        <f>C62</f>
        <v>0</v>
      </c>
      <c r="D63" s="28">
        <f t="shared" ref="D63:BJ63" si="19">D62</f>
        <v>0</v>
      </c>
      <c r="E63" s="28">
        <f t="shared" si="19"/>
        <v>0</v>
      </c>
      <c r="F63" s="28">
        <f t="shared" si="19"/>
        <v>0</v>
      </c>
      <c r="G63" s="28">
        <f t="shared" si="19"/>
        <v>0</v>
      </c>
      <c r="H63" s="28">
        <f t="shared" si="19"/>
        <v>0</v>
      </c>
      <c r="I63" s="28">
        <f t="shared" si="19"/>
        <v>0</v>
      </c>
      <c r="J63" s="28">
        <f t="shared" si="19"/>
        <v>0</v>
      </c>
      <c r="K63" s="28">
        <f t="shared" si="19"/>
        <v>0</v>
      </c>
      <c r="L63" s="28">
        <f t="shared" si="19"/>
        <v>0</v>
      </c>
      <c r="M63" s="28">
        <f t="shared" si="19"/>
        <v>0</v>
      </c>
      <c r="N63" s="28">
        <f t="shared" si="19"/>
        <v>0</v>
      </c>
      <c r="O63" s="28">
        <f t="shared" si="19"/>
        <v>0</v>
      </c>
      <c r="P63" s="28">
        <f t="shared" si="19"/>
        <v>0</v>
      </c>
      <c r="Q63" s="28">
        <f t="shared" si="19"/>
        <v>0</v>
      </c>
      <c r="R63" s="28">
        <f t="shared" si="19"/>
        <v>0</v>
      </c>
      <c r="S63" s="28">
        <f t="shared" si="19"/>
        <v>0</v>
      </c>
      <c r="T63" s="28">
        <f t="shared" si="19"/>
        <v>0</v>
      </c>
      <c r="U63" s="28">
        <f t="shared" si="19"/>
        <v>0</v>
      </c>
      <c r="V63" s="28">
        <f t="shared" si="19"/>
        <v>0</v>
      </c>
      <c r="W63" s="28">
        <f t="shared" si="19"/>
        <v>0</v>
      </c>
      <c r="X63" s="28">
        <f t="shared" si="19"/>
        <v>0</v>
      </c>
      <c r="Y63" s="28">
        <f t="shared" si="19"/>
        <v>0</v>
      </c>
      <c r="Z63" s="28">
        <f t="shared" si="19"/>
        <v>0</v>
      </c>
      <c r="AA63" s="28">
        <f t="shared" si="19"/>
        <v>0</v>
      </c>
      <c r="AB63" s="28">
        <f t="shared" si="19"/>
        <v>0</v>
      </c>
      <c r="AC63" s="28">
        <f t="shared" si="19"/>
        <v>0</v>
      </c>
      <c r="AD63" s="28">
        <f t="shared" si="19"/>
        <v>0</v>
      </c>
      <c r="AE63" s="28">
        <f t="shared" si="19"/>
        <v>0</v>
      </c>
      <c r="AF63" s="28">
        <f t="shared" si="19"/>
        <v>0</v>
      </c>
      <c r="AG63" s="28">
        <f t="shared" si="19"/>
        <v>0</v>
      </c>
      <c r="AH63" s="28">
        <f t="shared" si="19"/>
        <v>0</v>
      </c>
      <c r="AI63" s="28">
        <f t="shared" si="19"/>
        <v>0</v>
      </c>
      <c r="AJ63" s="28">
        <f t="shared" si="19"/>
        <v>0</v>
      </c>
      <c r="AK63" s="28">
        <f t="shared" si="19"/>
        <v>0</v>
      </c>
      <c r="AL63" s="28">
        <f t="shared" si="19"/>
        <v>0</v>
      </c>
      <c r="AM63" s="28">
        <f t="shared" si="19"/>
        <v>0</v>
      </c>
      <c r="AN63" s="28">
        <f t="shared" si="19"/>
        <v>0</v>
      </c>
      <c r="AO63" s="28">
        <f t="shared" si="19"/>
        <v>0</v>
      </c>
      <c r="AP63" s="28">
        <f t="shared" si="19"/>
        <v>0</v>
      </c>
      <c r="AQ63" s="28">
        <f t="shared" si="19"/>
        <v>0</v>
      </c>
      <c r="AR63" s="28">
        <f t="shared" si="19"/>
        <v>0</v>
      </c>
      <c r="AS63" s="28">
        <f t="shared" si="19"/>
        <v>0</v>
      </c>
      <c r="AT63" s="28">
        <f t="shared" si="19"/>
        <v>0</v>
      </c>
      <c r="AU63" s="28">
        <f t="shared" si="19"/>
        <v>0</v>
      </c>
      <c r="AV63" s="28">
        <f t="shared" si="19"/>
        <v>0</v>
      </c>
      <c r="AW63" s="28">
        <f t="shared" si="19"/>
        <v>0</v>
      </c>
      <c r="AX63" s="28">
        <f t="shared" si="19"/>
        <v>0</v>
      </c>
      <c r="AY63" s="28">
        <f t="shared" si="19"/>
        <v>0</v>
      </c>
      <c r="AZ63" s="28">
        <f t="shared" si="19"/>
        <v>0</v>
      </c>
      <c r="BA63" s="28">
        <f t="shared" si="19"/>
        <v>0</v>
      </c>
      <c r="BB63" s="28">
        <f t="shared" si="19"/>
        <v>0</v>
      </c>
      <c r="BC63" s="28">
        <f t="shared" si="19"/>
        <v>0</v>
      </c>
      <c r="BD63" s="28">
        <f t="shared" si="19"/>
        <v>0</v>
      </c>
      <c r="BE63" s="28">
        <f t="shared" si="19"/>
        <v>0</v>
      </c>
      <c r="BF63" s="28">
        <f t="shared" si="19"/>
        <v>0</v>
      </c>
      <c r="BG63" s="28">
        <f t="shared" si="19"/>
        <v>0</v>
      </c>
      <c r="BH63" s="28">
        <f t="shared" si="19"/>
        <v>0</v>
      </c>
      <c r="BI63" s="28">
        <f t="shared" si="19"/>
        <v>0</v>
      </c>
      <c r="BJ63" s="28">
        <f t="shared" si="19"/>
        <v>0</v>
      </c>
      <c r="BK63" s="28">
        <f>SUM(C63:BJ63)</f>
        <v>0</v>
      </c>
    </row>
    <row r="64" spans="1:64" x14ac:dyDescent="0.2">
      <c r="A64" s="25"/>
      <c r="B64" s="44" t="s">
        <v>66</v>
      </c>
      <c r="C64" s="40">
        <f t="shared" ref="C64:AH64" si="20">C26+C36+C41+C59+C63</f>
        <v>0</v>
      </c>
      <c r="D64" s="28">
        <f t="shared" si="20"/>
        <v>3.6055766246025005</v>
      </c>
      <c r="E64" s="28">
        <f t="shared" si="20"/>
        <v>0</v>
      </c>
      <c r="F64" s="28">
        <f t="shared" si="20"/>
        <v>0</v>
      </c>
      <c r="G64" s="28">
        <f t="shared" si="20"/>
        <v>0</v>
      </c>
      <c r="H64" s="28">
        <f t="shared" si="20"/>
        <v>987.64798264062586</v>
      </c>
      <c r="I64" s="28">
        <f t="shared" si="20"/>
        <v>421.74302997237953</v>
      </c>
      <c r="J64" s="28">
        <f t="shared" si="20"/>
        <v>1921.6955591287494</v>
      </c>
      <c r="K64" s="28">
        <f t="shared" si="20"/>
        <v>131.37461065282289</v>
      </c>
      <c r="L64" s="28">
        <f t="shared" si="20"/>
        <v>1757.8045284076777</v>
      </c>
      <c r="M64" s="28">
        <f t="shared" si="20"/>
        <v>0</v>
      </c>
      <c r="N64" s="28">
        <f t="shared" si="20"/>
        <v>0.58725055599999965</v>
      </c>
      <c r="O64" s="28">
        <f t="shared" si="20"/>
        <v>0</v>
      </c>
      <c r="P64" s="28">
        <f t="shared" si="20"/>
        <v>0</v>
      </c>
      <c r="Q64" s="28">
        <f t="shared" si="20"/>
        <v>0</v>
      </c>
      <c r="R64" s="28">
        <f t="shared" si="20"/>
        <v>396.09269620489209</v>
      </c>
      <c r="S64" s="28">
        <f t="shared" si="20"/>
        <v>18.004497949182905</v>
      </c>
      <c r="T64" s="28">
        <f t="shared" si="20"/>
        <v>0</v>
      </c>
      <c r="U64" s="28">
        <f t="shared" si="20"/>
        <v>0</v>
      </c>
      <c r="V64" s="28">
        <f t="shared" si="20"/>
        <v>299.2583425867283</v>
      </c>
      <c r="W64" s="28">
        <f t="shared" si="20"/>
        <v>0</v>
      </c>
      <c r="X64" s="28">
        <f t="shared" si="20"/>
        <v>0</v>
      </c>
      <c r="Y64" s="28">
        <f t="shared" si="20"/>
        <v>0</v>
      </c>
      <c r="Z64" s="28">
        <f t="shared" si="20"/>
        <v>0</v>
      </c>
      <c r="AA64" s="28">
        <f t="shared" si="20"/>
        <v>0</v>
      </c>
      <c r="AB64" s="28">
        <f t="shared" si="20"/>
        <v>0</v>
      </c>
      <c r="AC64" s="28">
        <f t="shared" si="20"/>
        <v>0</v>
      </c>
      <c r="AD64" s="28">
        <f t="shared" si="20"/>
        <v>0</v>
      </c>
      <c r="AE64" s="28">
        <f t="shared" si="20"/>
        <v>0</v>
      </c>
      <c r="AF64" s="28">
        <f t="shared" si="20"/>
        <v>0</v>
      </c>
      <c r="AG64" s="28">
        <f t="shared" si="20"/>
        <v>0</v>
      </c>
      <c r="AH64" s="28">
        <f t="shared" si="20"/>
        <v>0</v>
      </c>
      <c r="AI64" s="28">
        <f t="shared" ref="AI64:BJ64" si="21">AI26+AI36+AI41+AI59+AI63</f>
        <v>0</v>
      </c>
      <c r="AJ64" s="28">
        <f t="shared" si="21"/>
        <v>0</v>
      </c>
      <c r="AK64" s="28">
        <f t="shared" si="21"/>
        <v>0</v>
      </c>
      <c r="AL64" s="28">
        <f t="shared" si="21"/>
        <v>0</v>
      </c>
      <c r="AM64" s="28">
        <f t="shared" si="21"/>
        <v>0</v>
      </c>
      <c r="AN64" s="28">
        <f t="shared" si="21"/>
        <v>0</v>
      </c>
      <c r="AO64" s="28">
        <f t="shared" si="21"/>
        <v>0</v>
      </c>
      <c r="AP64" s="28">
        <f t="shared" si="21"/>
        <v>0</v>
      </c>
      <c r="AQ64" s="28">
        <f t="shared" si="21"/>
        <v>0</v>
      </c>
      <c r="AR64" s="28">
        <f t="shared" si="21"/>
        <v>0</v>
      </c>
      <c r="AS64" s="28">
        <f t="shared" si="21"/>
        <v>0</v>
      </c>
      <c r="AT64" s="28">
        <f t="shared" si="21"/>
        <v>0</v>
      </c>
      <c r="AU64" s="28">
        <f t="shared" si="21"/>
        <v>0</v>
      </c>
      <c r="AV64" s="28">
        <f t="shared" si="21"/>
        <v>39.875154798213501</v>
      </c>
      <c r="AW64" s="28">
        <f t="shared" si="21"/>
        <v>21.7903322598324</v>
      </c>
      <c r="AX64" s="28">
        <f t="shared" si="21"/>
        <v>0</v>
      </c>
      <c r="AY64" s="28">
        <f t="shared" si="21"/>
        <v>0</v>
      </c>
      <c r="AZ64" s="28">
        <f t="shared" si="21"/>
        <v>79.468713117963304</v>
      </c>
      <c r="BA64" s="28">
        <f t="shared" si="21"/>
        <v>0</v>
      </c>
      <c r="BB64" s="28">
        <f t="shared" si="21"/>
        <v>0</v>
      </c>
      <c r="BC64" s="28">
        <f t="shared" si="21"/>
        <v>0</v>
      </c>
      <c r="BD64" s="28">
        <f t="shared" si="21"/>
        <v>0</v>
      </c>
      <c r="BE64" s="28">
        <f t="shared" si="21"/>
        <v>0</v>
      </c>
      <c r="BF64" s="28">
        <f t="shared" si="21"/>
        <v>7.0177512511925997</v>
      </c>
      <c r="BG64" s="28">
        <f t="shared" si="21"/>
        <v>0.17796764623319999</v>
      </c>
      <c r="BH64" s="28">
        <f t="shared" si="21"/>
        <v>0</v>
      </c>
      <c r="BI64" s="28">
        <f t="shared" si="21"/>
        <v>0</v>
      </c>
      <c r="BJ64" s="28">
        <f t="shared" si="21"/>
        <v>5.1122396486661001</v>
      </c>
      <c r="BK64" s="28">
        <f t="shared" ref="BK64" si="22">BK26+BK36+BK41+BK59+BK63</f>
        <v>6091.2562334457625</v>
      </c>
    </row>
    <row r="65" spans="1:63" x14ac:dyDescent="0.2">
      <c r="A65" s="25"/>
      <c r="B65" s="25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25"/>
    </row>
    <row r="66" spans="1:63" x14ac:dyDescent="0.2">
      <c r="A66" s="20" t="s">
        <v>67</v>
      </c>
      <c r="B66" s="45" t="s">
        <v>68</v>
      </c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25"/>
    </row>
    <row r="67" spans="1:63" x14ac:dyDescent="0.2">
      <c r="A67" s="25" t="s">
        <v>69</v>
      </c>
      <c r="B67" s="27" t="s">
        <v>43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f>+SUM(C67:BJ67)</f>
        <v>0</v>
      </c>
    </row>
    <row r="68" spans="1:63" x14ac:dyDescent="0.2">
      <c r="A68" s="25"/>
      <c r="B68" s="29" t="s">
        <v>37</v>
      </c>
      <c r="C68" s="28">
        <f>C67</f>
        <v>0</v>
      </c>
      <c r="D68" s="28">
        <f t="shared" ref="D68:BJ68" si="23">D67</f>
        <v>0</v>
      </c>
      <c r="E68" s="28">
        <f t="shared" si="23"/>
        <v>0</v>
      </c>
      <c r="F68" s="28">
        <f t="shared" si="23"/>
        <v>0</v>
      </c>
      <c r="G68" s="28">
        <f t="shared" si="23"/>
        <v>0</v>
      </c>
      <c r="H68" s="28">
        <f t="shared" si="23"/>
        <v>0</v>
      </c>
      <c r="I68" s="28">
        <f t="shared" si="23"/>
        <v>0</v>
      </c>
      <c r="J68" s="28">
        <f t="shared" si="23"/>
        <v>0</v>
      </c>
      <c r="K68" s="28">
        <f t="shared" si="23"/>
        <v>0</v>
      </c>
      <c r="L68" s="28">
        <f t="shared" si="23"/>
        <v>0</v>
      </c>
      <c r="M68" s="28">
        <f t="shared" si="23"/>
        <v>0</v>
      </c>
      <c r="N68" s="28">
        <f t="shared" si="23"/>
        <v>0</v>
      </c>
      <c r="O68" s="28">
        <f t="shared" si="23"/>
        <v>0</v>
      </c>
      <c r="P68" s="28">
        <f t="shared" si="23"/>
        <v>0</v>
      </c>
      <c r="Q68" s="28">
        <f t="shared" si="23"/>
        <v>0</v>
      </c>
      <c r="R68" s="28">
        <f t="shared" si="23"/>
        <v>0</v>
      </c>
      <c r="S68" s="28">
        <f t="shared" si="23"/>
        <v>0</v>
      </c>
      <c r="T68" s="28">
        <f t="shared" si="23"/>
        <v>0</v>
      </c>
      <c r="U68" s="28">
        <f t="shared" si="23"/>
        <v>0</v>
      </c>
      <c r="V68" s="28">
        <f t="shared" si="23"/>
        <v>0</v>
      </c>
      <c r="W68" s="28">
        <f t="shared" si="23"/>
        <v>0</v>
      </c>
      <c r="X68" s="28">
        <f t="shared" si="23"/>
        <v>0</v>
      </c>
      <c r="Y68" s="28">
        <f t="shared" si="23"/>
        <v>0</v>
      </c>
      <c r="Z68" s="28">
        <f t="shared" si="23"/>
        <v>0</v>
      </c>
      <c r="AA68" s="28">
        <f t="shared" si="23"/>
        <v>0</v>
      </c>
      <c r="AB68" s="28">
        <f t="shared" si="23"/>
        <v>0</v>
      </c>
      <c r="AC68" s="28">
        <f t="shared" si="23"/>
        <v>0</v>
      </c>
      <c r="AD68" s="28">
        <f t="shared" si="23"/>
        <v>0</v>
      </c>
      <c r="AE68" s="28">
        <f t="shared" si="23"/>
        <v>0</v>
      </c>
      <c r="AF68" s="28">
        <f t="shared" si="23"/>
        <v>0</v>
      </c>
      <c r="AG68" s="28">
        <f t="shared" si="23"/>
        <v>0</v>
      </c>
      <c r="AH68" s="28">
        <f t="shared" si="23"/>
        <v>0</v>
      </c>
      <c r="AI68" s="28">
        <f t="shared" si="23"/>
        <v>0</v>
      </c>
      <c r="AJ68" s="28">
        <f t="shared" si="23"/>
        <v>0</v>
      </c>
      <c r="AK68" s="28">
        <f t="shared" si="23"/>
        <v>0</v>
      </c>
      <c r="AL68" s="28">
        <f t="shared" si="23"/>
        <v>0</v>
      </c>
      <c r="AM68" s="28">
        <f t="shared" si="23"/>
        <v>0</v>
      </c>
      <c r="AN68" s="28">
        <f t="shared" si="23"/>
        <v>0</v>
      </c>
      <c r="AO68" s="28">
        <f t="shared" si="23"/>
        <v>0</v>
      </c>
      <c r="AP68" s="28">
        <f t="shared" si="23"/>
        <v>0</v>
      </c>
      <c r="AQ68" s="28">
        <f t="shared" si="23"/>
        <v>0</v>
      </c>
      <c r="AR68" s="28">
        <f t="shared" si="23"/>
        <v>0</v>
      </c>
      <c r="AS68" s="28">
        <f t="shared" si="23"/>
        <v>0</v>
      </c>
      <c r="AT68" s="28">
        <f t="shared" si="23"/>
        <v>0</v>
      </c>
      <c r="AU68" s="28">
        <f t="shared" si="23"/>
        <v>0</v>
      </c>
      <c r="AV68" s="28">
        <f t="shared" si="23"/>
        <v>0</v>
      </c>
      <c r="AW68" s="28">
        <f t="shared" si="23"/>
        <v>0</v>
      </c>
      <c r="AX68" s="28">
        <f t="shared" si="23"/>
        <v>0</v>
      </c>
      <c r="AY68" s="28">
        <f t="shared" si="23"/>
        <v>0</v>
      </c>
      <c r="AZ68" s="28">
        <f t="shared" si="23"/>
        <v>0</v>
      </c>
      <c r="BA68" s="28">
        <f t="shared" si="23"/>
        <v>0</v>
      </c>
      <c r="BB68" s="28">
        <f t="shared" si="23"/>
        <v>0</v>
      </c>
      <c r="BC68" s="28">
        <f t="shared" si="23"/>
        <v>0</v>
      </c>
      <c r="BD68" s="28">
        <f t="shared" si="23"/>
        <v>0</v>
      </c>
      <c r="BE68" s="28">
        <f t="shared" si="23"/>
        <v>0</v>
      </c>
      <c r="BF68" s="28">
        <f t="shared" si="23"/>
        <v>0</v>
      </c>
      <c r="BG68" s="28">
        <f t="shared" si="23"/>
        <v>0</v>
      </c>
      <c r="BH68" s="28">
        <f t="shared" si="23"/>
        <v>0</v>
      </c>
      <c r="BI68" s="28">
        <f t="shared" si="23"/>
        <v>0</v>
      </c>
      <c r="BJ68" s="28">
        <f t="shared" si="23"/>
        <v>0</v>
      </c>
      <c r="BK68" s="28">
        <f>+BK26+BK36+BK46+BK58</f>
        <v>6091.2562334457625</v>
      </c>
    </row>
    <row r="69" spans="1:63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</row>
    <row r="70" spans="1:63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</row>
    <row r="73" spans="1:63" s="49" customFormat="1" x14ac:dyDescent="0.2">
      <c r="A73" s="46" t="s">
        <v>95</v>
      </c>
      <c r="B73" s="47"/>
      <c r="C73" s="47"/>
      <c r="D73" s="47"/>
      <c r="E73" s="47"/>
      <c r="F73" s="47"/>
      <c r="G73" s="47"/>
      <c r="H73" s="47"/>
      <c r="I73" s="47"/>
      <c r="J73" s="47"/>
      <c r="K73" s="48" t="s">
        <v>96</v>
      </c>
      <c r="L73" s="47"/>
      <c r="M73" s="47"/>
      <c r="N73" s="47"/>
      <c r="O73" s="47"/>
      <c r="P73" s="47"/>
    </row>
    <row r="74" spans="1:63" x14ac:dyDescent="0.2">
      <c r="A74" s="46" t="s">
        <v>97</v>
      </c>
      <c r="B74" s="47"/>
      <c r="C74" s="47"/>
      <c r="D74" s="47"/>
      <c r="E74" s="47"/>
      <c r="F74" s="47"/>
      <c r="G74" s="47"/>
      <c r="H74" s="47"/>
      <c r="I74" s="47"/>
      <c r="J74" s="47"/>
      <c r="K74" s="46" t="s">
        <v>98</v>
      </c>
      <c r="L74" s="47"/>
      <c r="M74" s="47"/>
      <c r="N74" s="47"/>
      <c r="O74" s="47"/>
      <c r="P74" s="47"/>
    </row>
    <row r="75" spans="1:63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6" t="s">
        <v>99</v>
      </c>
      <c r="L75" s="47"/>
      <c r="M75" s="47"/>
      <c r="N75" s="47"/>
      <c r="O75" s="47"/>
      <c r="P75" s="47"/>
    </row>
    <row r="76" spans="1:63" x14ac:dyDescent="0.2">
      <c r="A76" s="46" t="s">
        <v>100</v>
      </c>
      <c r="B76" s="47"/>
      <c r="C76" s="47"/>
      <c r="D76" s="47"/>
      <c r="E76" s="47"/>
      <c r="F76" s="47"/>
      <c r="G76" s="47"/>
      <c r="H76" s="47"/>
      <c r="I76" s="47"/>
      <c r="J76" s="47"/>
      <c r="K76" s="46" t="s">
        <v>101</v>
      </c>
      <c r="L76" s="47"/>
      <c r="M76" s="47"/>
      <c r="N76" s="47"/>
      <c r="O76" s="47"/>
      <c r="P76" s="47"/>
    </row>
    <row r="77" spans="1:63" x14ac:dyDescent="0.2">
      <c r="A77" s="46" t="s">
        <v>102</v>
      </c>
      <c r="B77" s="47"/>
      <c r="C77" s="47"/>
      <c r="D77" s="47"/>
      <c r="E77" s="47"/>
      <c r="F77" s="47"/>
      <c r="G77" s="47"/>
      <c r="H77" s="47"/>
      <c r="I77" s="47"/>
      <c r="J77" s="47"/>
      <c r="K77" s="46" t="s">
        <v>103</v>
      </c>
      <c r="L77" s="47"/>
      <c r="M77" s="47"/>
      <c r="N77" s="47"/>
      <c r="O77" s="47"/>
      <c r="P77" s="47"/>
    </row>
    <row r="78" spans="1:63" x14ac:dyDescent="0.2">
      <c r="A78" s="46"/>
      <c r="B78" s="47"/>
      <c r="C78" s="47"/>
      <c r="D78" s="47"/>
      <c r="E78" s="47"/>
      <c r="F78" s="47"/>
      <c r="G78" s="47"/>
      <c r="H78" s="47"/>
      <c r="I78" s="47"/>
      <c r="J78" s="47"/>
      <c r="K78" s="46" t="s">
        <v>104</v>
      </c>
      <c r="L78" s="47"/>
      <c r="M78" s="47"/>
      <c r="N78" s="47"/>
      <c r="O78" s="47"/>
      <c r="P78" s="47"/>
    </row>
    <row r="79" spans="1:63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</sheetData>
  <mergeCells count="25">
    <mergeCell ref="A2:A6"/>
    <mergeCell ref="B2:B6"/>
    <mergeCell ref="C2:BJ2"/>
    <mergeCell ref="AB5:AF5"/>
    <mergeCell ref="W4:AF4"/>
    <mergeCell ref="AG4:AP4"/>
    <mergeCell ref="W5:AA5"/>
    <mergeCell ref="AG5:AK5"/>
    <mergeCell ref="AL5:AP5"/>
    <mergeCell ref="AQ5:AU5"/>
    <mergeCell ref="AV5:AZ5"/>
    <mergeCell ref="BA5:BE5"/>
    <mergeCell ref="AQ4:AZ4"/>
    <mergeCell ref="BA4:BJ4"/>
    <mergeCell ref="C5:G5"/>
    <mergeCell ref="BK2:BK6"/>
    <mergeCell ref="C3:V3"/>
    <mergeCell ref="W3:AP3"/>
    <mergeCell ref="AQ3:BJ3"/>
    <mergeCell ref="C4:L4"/>
    <mergeCell ref="M4:V4"/>
    <mergeCell ref="M5:Q5"/>
    <mergeCell ref="R5:V5"/>
    <mergeCell ref="H5:L5"/>
    <mergeCell ref="BF5:BJ5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showGridLines="0" workbookViewId="0">
      <selection activeCell="B3" sqref="B3:L3"/>
    </sheetView>
  </sheetViews>
  <sheetFormatPr defaultRowHeight="12.75" x14ac:dyDescent="0.2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1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9" style="1" customWidth="1"/>
    <col min="12" max="12" width="13.85546875" style="1" customWidth="1"/>
    <col min="13" max="16384" width="9.140625" style="1"/>
  </cols>
  <sheetData>
    <row r="2" spans="2:12" x14ac:dyDescent="0.2">
      <c r="B2" s="59" t="s">
        <v>121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2" x14ac:dyDescent="0.2">
      <c r="B3" s="60" t="s">
        <v>109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2:12" ht="38.25" x14ac:dyDescent="0.2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 x14ac:dyDescent="0.2">
      <c r="B5" s="4">
        <v>1</v>
      </c>
      <c r="C5" s="5" t="s">
        <v>77</v>
      </c>
      <c r="D5" s="6">
        <v>0</v>
      </c>
      <c r="E5" s="7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8">
        <f>SUM(D5:J5)</f>
        <v>0</v>
      </c>
      <c r="L5" s="6">
        <v>0</v>
      </c>
    </row>
    <row r="6" spans="2:12" x14ac:dyDescent="0.2">
      <c r="B6" s="4">
        <v>2</v>
      </c>
      <c r="C6" s="9" t="s">
        <v>0</v>
      </c>
      <c r="D6" s="6">
        <v>0</v>
      </c>
      <c r="E6" s="16">
        <v>0.14555584739970001</v>
      </c>
      <c r="F6" s="17">
        <v>3.4197381495637997</v>
      </c>
      <c r="G6" s="6">
        <v>0</v>
      </c>
      <c r="H6" s="6">
        <v>0</v>
      </c>
      <c r="I6" s="6">
        <v>83.55994232525677</v>
      </c>
      <c r="J6" s="6">
        <v>44.214130225499794</v>
      </c>
      <c r="K6" s="8">
        <f t="shared" ref="K6:K40" si="0">SUM(D6:J6)</f>
        <v>131.33936654772006</v>
      </c>
      <c r="L6" s="6">
        <v>0</v>
      </c>
    </row>
    <row r="7" spans="2:12" x14ac:dyDescent="0.2">
      <c r="B7" s="4">
        <v>3</v>
      </c>
      <c r="C7" s="5" t="s">
        <v>78</v>
      </c>
      <c r="D7" s="6">
        <v>0</v>
      </c>
      <c r="E7" s="7">
        <v>0</v>
      </c>
      <c r="F7" s="10">
        <v>0</v>
      </c>
      <c r="G7" s="6">
        <v>0</v>
      </c>
      <c r="H7" s="6">
        <v>0</v>
      </c>
      <c r="I7" s="6">
        <v>3.8949839999999999E-2</v>
      </c>
      <c r="J7" s="6">
        <v>1.12132785E-2</v>
      </c>
      <c r="K7" s="8">
        <f t="shared" si="0"/>
        <v>5.0163118499999999E-2</v>
      </c>
      <c r="L7" s="6">
        <v>0</v>
      </c>
    </row>
    <row r="8" spans="2:12" x14ac:dyDescent="0.2">
      <c r="B8" s="4">
        <v>4</v>
      </c>
      <c r="C8" s="9" t="s">
        <v>9</v>
      </c>
      <c r="D8" s="6">
        <v>0</v>
      </c>
      <c r="E8" s="7">
        <v>0</v>
      </c>
      <c r="F8" s="17">
        <v>2.0724427665999999E-3</v>
      </c>
      <c r="G8" s="6">
        <v>0</v>
      </c>
      <c r="H8" s="6">
        <v>0</v>
      </c>
      <c r="I8" s="6">
        <v>6.0236349094999095</v>
      </c>
      <c r="J8" s="6">
        <v>1.9402916444999994</v>
      </c>
      <c r="K8" s="8">
        <f t="shared" si="0"/>
        <v>7.9659989967665092</v>
      </c>
      <c r="L8" s="6">
        <v>0</v>
      </c>
    </row>
    <row r="9" spans="2:12" x14ac:dyDescent="0.2">
      <c r="B9" s="4">
        <v>5</v>
      </c>
      <c r="C9" s="9" t="s">
        <v>79</v>
      </c>
      <c r="D9" s="6">
        <v>0</v>
      </c>
      <c r="E9" s="7">
        <v>0</v>
      </c>
      <c r="F9" s="17">
        <v>5.0936806433199991E-2</v>
      </c>
      <c r="G9" s="6">
        <v>0</v>
      </c>
      <c r="H9" s="6">
        <v>0</v>
      </c>
      <c r="I9" s="6">
        <v>15.180412399499593</v>
      </c>
      <c r="J9" s="6">
        <v>19.564978637999758</v>
      </c>
      <c r="K9" s="8">
        <f t="shared" si="0"/>
        <v>34.796327843932552</v>
      </c>
      <c r="L9" s="6">
        <v>0</v>
      </c>
    </row>
    <row r="10" spans="2:12" x14ac:dyDescent="0.2">
      <c r="B10" s="4">
        <v>6</v>
      </c>
      <c r="C10" s="9" t="s">
        <v>16</v>
      </c>
      <c r="D10" s="6">
        <v>0</v>
      </c>
      <c r="E10" s="7">
        <v>0</v>
      </c>
      <c r="F10" s="17">
        <v>8.0225257599700006E-2</v>
      </c>
      <c r="G10" s="6">
        <v>0</v>
      </c>
      <c r="H10" s="6">
        <v>0</v>
      </c>
      <c r="I10" s="6">
        <v>6.7798095609999152</v>
      </c>
      <c r="J10" s="6">
        <v>4.3135827980000032</v>
      </c>
      <c r="K10" s="8">
        <f t="shared" si="0"/>
        <v>11.173617616599618</v>
      </c>
      <c r="L10" s="6">
        <v>0</v>
      </c>
    </row>
    <row r="11" spans="2:12" x14ac:dyDescent="0.2">
      <c r="B11" s="4">
        <v>7</v>
      </c>
      <c r="C11" s="9" t="s">
        <v>80</v>
      </c>
      <c r="D11" s="6">
        <v>0</v>
      </c>
      <c r="E11" s="7">
        <v>0</v>
      </c>
      <c r="F11" s="17">
        <v>7.5373852666000005E-3</v>
      </c>
      <c r="G11" s="6">
        <v>0</v>
      </c>
      <c r="H11" s="6">
        <v>0</v>
      </c>
      <c r="I11" s="6">
        <v>0</v>
      </c>
      <c r="J11" s="6">
        <v>0</v>
      </c>
      <c r="K11" s="8">
        <f t="shared" si="0"/>
        <v>7.5373852666000005E-3</v>
      </c>
      <c r="L11" s="6">
        <v>0</v>
      </c>
    </row>
    <row r="12" spans="2:12" x14ac:dyDescent="0.2">
      <c r="B12" s="4">
        <v>8</v>
      </c>
      <c r="C12" s="5" t="s">
        <v>81</v>
      </c>
      <c r="D12" s="6">
        <v>0</v>
      </c>
      <c r="E12" s="7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8">
        <f t="shared" si="0"/>
        <v>0</v>
      </c>
      <c r="L12" s="6">
        <v>0</v>
      </c>
    </row>
    <row r="13" spans="2:12" x14ac:dyDescent="0.2">
      <c r="B13" s="4">
        <v>9</v>
      </c>
      <c r="C13" s="5" t="s">
        <v>82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8">
        <f t="shared" si="0"/>
        <v>0</v>
      </c>
      <c r="L13" s="6">
        <v>0</v>
      </c>
    </row>
    <row r="14" spans="2:12" x14ac:dyDescent="0.2">
      <c r="B14" s="4">
        <v>10</v>
      </c>
      <c r="C14" s="9" t="s">
        <v>19</v>
      </c>
      <c r="D14" s="6">
        <v>0</v>
      </c>
      <c r="E14" s="7">
        <v>0</v>
      </c>
      <c r="F14" s="6">
        <v>0</v>
      </c>
      <c r="G14" s="6">
        <v>0</v>
      </c>
      <c r="H14" s="6">
        <v>0</v>
      </c>
      <c r="I14" s="6">
        <v>6.9862617642498899</v>
      </c>
      <c r="J14" s="6">
        <v>4.9612991110000007</v>
      </c>
      <c r="K14" s="8">
        <f t="shared" si="0"/>
        <v>11.947560875249891</v>
      </c>
      <c r="L14" s="6">
        <v>0</v>
      </c>
    </row>
    <row r="15" spans="2:12" x14ac:dyDescent="0.2">
      <c r="B15" s="4">
        <v>11</v>
      </c>
      <c r="C15" s="9" t="s">
        <v>6</v>
      </c>
      <c r="D15" s="6">
        <v>0</v>
      </c>
      <c r="E15" s="18">
        <v>6.4521536599899995E-2</v>
      </c>
      <c r="F15" s="17">
        <v>3.6921521861977999</v>
      </c>
      <c r="G15" s="6">
        <v>0</v>
      </c>
      <c r="H15" s="6">
        <v>0</v>
      </c>
      <c r="I15" s="6">
        <v>144.10403101103546</v>
      </c>
      <c r="J15" s="6">
        <v>89.812600457745688</v>
      </c>
      <c r="K15" s="8">
        <f t="shared" si="0"/>
        <v>237.67330519157883</v>
      </c>
      <c r="L15" s="6">
        <v>0</v>
      </c>
    </row>
    <row r="16" spans="2:12" x14ac:dyDescent="0.2">
      <c r="B16" s="4">
        <v>12</v>
      </c>
      <c r="C16" s="9" t="s">
        <v>17</v>
      </c>
      <c r="D16" s="6">
        <v>0</v>
      </c>
      <c r="E16" s="7">
        <v>0</v>
      </c>
      <c r="F16" s="17">
        <v>0.64292149443270008</v>
      </c>
      <c r="G16" s="6">
        <v>0</v>
      </c>
      <c r="H16" s="6">
        <v>0</v>
      </c>
      <c r="I16" s="6">
        <v>35.207505835500335</v>
      </c>
      <c r="J16" s="6">
        <v>23.866314324500081</v>
      </c>
      <c r="K16" s="8">
        <f t="shared" si="0"/>
        <v>59.716741654433115</v>
      </c>
      <c r="L16" s="6">
        <v>0</v>
      </c>
    </row>
    <row r="17" spans="2:12" x14ac:dyDescent="0.2">
      <c r="B17" s="4">
        <v>13</v>
      </c>
      <c r="C17" s="9" t="s">
        <v>83</v>
      </c>
      <c r="D17" s="6">
        <v>0</v>
      </c>
      <c r="E17" s="7">
        <v>0</v>
      </c>
      <c r="F17" s="7">
        <v>0</v>
      </c>
      <c r="G17" s="6">
        <v>0</v>
      </c>
      <c r="H17" s="6">
        <v>0</v>
      </c>
      <c r="I17" s="6">
        <v>1.2439508247500053</v>
      </c>
      <c r="J17" s="6">
        <v>0.52233368549999992</v>
      </c>
      <c r="K17" s="8">
        <f t="shared" si="0"/>
        <v>1.7662845102500051</v>
      </c>
      <c r="L17" s="6">
        <v>0</v>
      </c>
    </row>
    <row r="18" spans="2:12" x14ac:dyDescent="0.2">
      <c r="B18" s="4">
        <v>14</v>
      </c>
      <c r="C18" s="9" t="s">
        <v>10</v>
      </c>
      <c r="D18" s="6">
        <v>0</v>
      </c>
      <c r="E18" s="7">
        <v>0</v>
      </c>
      <c r="F18" s="6">
        <v>0</v>
      </c>
      <c r="G18" s="6">
        <v>0</v>
      </c>
      <c r="H18" s="6">
        <v>0</v>
      </c>
      <c r="I18" s="6">
        <v>3.4588893154999889</v>
      </c>
      <c r="J18" s="6">
        <v>0.32815696050000004</v>
      </c>
      <c r="K18" s="8">
        <f t="shared" si="0"/>
        <v>3.7870462759999888</v>
      </c>
      <c r="L18" s="6">
        <v>0</v>
      </c>
    </row>
    <row r="19" spans="2:12" x14ac:dyDescent="0.2">
      <c r="B19" s="4">
        <v>15</v>
      </c>
      <c r="C19" s="9" t="s">
        <v>12</v>
      </c>
      <c r="D19" s="6">
        <v>0</v>
      </c>
      <c r="E19" s="7">
        <v>0</v>
      </c>
      <c r="F19" s="17">
        <v>4.4142937999000001E-3</v>
      </c>
      <c r="G19" s="6">
        <v>0</v>
      </c>
      <c r="H19" s="6">
        <v>0</v>
      </c>
      <c r="I19" s="6">
        <v>0</v>
      </c>
      <c r="J19" s="6">
        <v>0</v>
      </c>
      <c r="K19" s="8">
        <f t="shared" si="0"/>
        <v>4.4142937999000001E-3</v>
      </c>
      <c r="L19" s="6">
        <v>0</v>
      </c>
    </row>
    <row r="20" spans="2:12" x14ac:dyDescent="0.2">
      <c r="B20" s="4">
        <v>16</v>
      </c>
      <c r="C20" s="9" t="s">
        <v>7</v>
      </c>
      <c r="D20" s="6">
        <v>0</v>
      </c>
      <c r="E20" s="18">
        <v>5.6315559748326987</v>
      </c>
      <c r="F20" s="17">
        <v>17.166775094096494</v>
      </c>
      <c r="G20" s="6">
        <v>0</v>
      </c>
      <c r="H20" s="6">
        <v>0</v>
      </c>
      <c r="I20" s="6">
        <v>165.88150893552654</v>
      </c>
      <c r="J20" s="6">
        <v>97.485932640747023</v>
      </c>
      <c r="K20" s="8">
        <f t="shared" si="0"/>
        <v>286.16577264520276</v>
      </c>
      <c r="L20" s="6">
        <v>0</v>
      </c>
    </row>
    <row r="21" spans="2:12" x14ac:dyDescent="0.2">
      <c r="B21" s="4">
        <v>17</v>
      </c>
      <c r="C21" s="9" t="s">
        <v>84</v>
      </c>
      <c r="D21" s="6">
        <v>0</v>
      </c>
      <c r="E21" s="6">
        <v>0</v>
      </c>
      <c r="F21" s="17">
        <v>0.1708951877995</v>
      </c>
      <c r="G21" s="6">
        <v>0</v>
      </c>
      <c r="H21" s="6">
        <v>0</v>
      </c>
      <c r="I21" s="6">
        <v>43.211225938251694</v>
      </c>
      <c r="J21" s="6">
        <v>18.590548069999606</v>
      </c>
      <c r="K21" s="8">
        <f t="shared" si="0"/>
        <v>61.972669196050802</v>
      </c>
      <c r="L21" s="6">
        <v>0</v>
      </c>
    </row>
    <row r="22" spans="2:12" x14ac:dyDescent="0.2">
      <c r="B22" s="4">
        <v>18</v>
      </c>
      <c r="C22" s="5" t="s">
        <v>85</v>
      </c>
      <c r="D22" s="6">
        <v>0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f t="shared" si="0"/>
        <v>0</v>
      </c>
      <c r="L22" s="6">
        <v>0</v>
      </c>
    </row>
    <row r="23" spans="2:12" x14ac:dyDescent="0.2">
      <c r="B23" s="4">
        <v>19</v>
      </c>
      <c r="C23" s="9" t="s">
        <v>18</v>
      </c>
      <c r="D23" s="6">
        <v>0</v>
      </c>
      <c r="E23" s="7">
        <v>0</v>
      </c>
      <c r="F23" s="17">
        <v>0.53348522963300005</v>
      </c>
      <c r="G23" s="6">
        <v>0</v>
      </c>
      <c r="H23" s="6">
        <v>0</v>
      </c>
      <c r="I23" s="6">
        <v>23.377852142248674</v>
      </c>
      <c r="J23" s="6">
        <v>12.154579644750024</v>
      </c>
      <c r="K23" s="8">
        <f t="shared" si="0"/>
        <v>36.065917016631701</v>
      </c>
      <c r="L23" s="6">
        <v>0</v>
      </c>
    </row>
    <row r="24" spans="2:12" x14ac:dyDescent="0.2">
      <c r="B24" s="4">
        <v>20</v>
      </c>
      <c r="C24" s="9" t="s">
        <v>5</v>
      </c>
      <c r="D24" s="6">
        <v>0</v>
      </c>
      <c r="E24" s="18">
        <v>0.53170697793209998</v>
      </c>
      <c r="F24" s="17">
        <v>95.63368274291922</v>
      </c>
      <c r="G24" s="6">
        <v>0</v>
      </c>
      <c r="H24" s="6">
        <v>0</v>
      </c>
      <c r="I24" s="6">
        <v>1097.7558329053918</v>
      </c>
      <c r="J24" s="6">
        <v>2914.6099788104812</v>
      </c>
      <c r="K24" s="8">
        <f t="shared" si="0"/>
        <v>4108.5312014367246</v>
      </c>
      <c r="L24" s="6">
        <v>0</v>
      </c>
    </row>
    <row r="25" spans="2:12" x14ac:dyDescent="0.2">
      <c r="B25" s="4">
        <v>21</v>
      </c>
      <c r="C25" s="5" t="s">
        <v>86</v>
      </c>
      <c r="D25" s="6">
        <v>0</v>
      </c>
      <c r="E25" s="7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f t="shared" si="0"/>
        <v>0</v>
      </c>
      <c r="L25" s="6">
        <v>0</v>
      </c>
    </row>
    <row r="26" spans="2:12" x14ac:dyDescent="0.2">
      <c r="B26" s="4">
        <v>22</v>
      </c>
      <c r="C26" s="9" t="s">
        <v>87</v>
      </c>
      <c r="D26" s="6">
        <v>0</v>
      </c>
      <c r="E26" s="7">
        <v>0</v>
      </c>
      <c r="F26" s="6">
        <v>0</v>
      </c>
      <c r="G26" s="6">
        <v>0</v>
      </c>
      <c r="H26" s="6">
        <v>0</v>
      </c>
      <c r="I26" s="6">
        <v>0.24993483974999961</v>
      </c>
      <c r="J26" s="6">
        <v>0.18584211050000013</v>
      </c>
      <c r="K26" s="8">
        <f t="shared" si="0"/>
        <v>0.43577695024999974</v>
      </c>
      <c r="L26" s="6">
        <v>0</v>
      </c>
    </row>
    <row r="27" spans="2:12" x14ac:dyDescent="0.2">
      <c r="B27" s="4">
        <v>23</v>
      </c>
      <c r="C27" s="5" t="s">
        <v>88</v>
      </c>
      <c r="D27" s="6">
        <v>0</v>
      </c>
      <c r="E27" s="7">
        <v>0</v>
      </c>
      <c r="F27" s="6">
        <v>0</v>
      </c>
      <c r="G27" s="6">
        <v>0</v>
      </c>
      <c r="H27" s="6">
        <v>0</v>
      </c>
      <c r="I27" s="6">
        <v>5.2456749999999993E-4</v>
      </c>
      <c r="J27" s="6">
        <v>2.9908544999999996E-3</v>
      </c>
      <c r="K27" s="8">
        <f t="shared" si="0"/>
        <v>3.5154219999999994E-3</v>
      </c>
      <c r="L27" s="6">
        <v>0</v>
      </c>
    </row>
    <row r="28" spans="2:12" x14ac:dyDescent="0.2">
      <c r="B28" s="4">
        <v>24</v>
      </c>
      <c r="C28" s="5" t="s">
        <v>89</v>
      </c>
      <c r="D28" s="6">
        <v>0</v>
      </c>
      <c r="E28" s="7">
        <v>0</v>
      </c>
      <c r="F28" s="6">
        <v>0</v>
      </c>
      <c r="G28" s="6">
        <v>0</v>
      </c>
      <c r="H28" s="6">
        <v>0</v>
      </c>
      <c r="I28" s="6">
        <v>0.56630881350000029</v>
      </c>
      <c r="J28" s="6">
        <v>0.12208246575000002</v>
      </c>
      <c r="K28" s="8">
        <f t="shared" si="0"/>
        <v>0.68839127925000032</v>
      </c>
      <c r="L28" s="6">
        <v>0</v>
      </c>
    </row>
    <row r="29" spans="2:12" x14ac:dyDescent="0.2">
      <c r="B29" s="4">
        <v>25</v>
      </c>
      <c r="C29" s="9" t="s">
        <v>2</v>
      </c>
      <c r="D29" s="6">
        <v>0</v>
      </c>
      <c r="E29" s="18">
        <v>1.93324406E-2</v>
      </c>
      <c r="F29" s="17">
        <v>18.084370535765196</v>
      </c>
      <c r="G29" s="6">
        <v>0</v>
      </c>
      <c r="H29" s="6">
        <v>0</v>
      </c>
      <c r="I29" s="6">
        <v>133.46073273576317</v>
      </c>
      <c r="J29" s="6">
        <v>134.42544262099739</v>
      </c>
      <c r="K29" s="8">
        <f t="shared" si="0"/>
        <v>285.98987833312572</v>
      </c>
      <c r="L29" s="6">
        <v>0</v>
      </c>
    </row>
    <row r="30" spans="2:12" x14ac:dyDescent="0.2">
      <c r="B30" s="4">
        <v>26</v>
      </c>
      <c r="C30" s="9" t="s">
        <v>3</v>
      </c>
      <c r="D30" s="6">
        <v>0</v>
      </c>
      <c r="E30" s="7">
        <v>0</v>
      </c>
      <c r="F30" s="17">
        <v>0.17351918333330002</v>
      </c>
      <c r="G30" s="6">
        <v>0</v>
      </c>
      <c r="H30" s="6">
        <v>0</v>
      </c>
      <c r="I30" s="6">
        <v>6.1392465654998656</v>
      </c>
      <c r="J30" s="6">
        <v>3.6212548542500054</v>
      </c>
      <c r="K30" s="8">
        <f t="shared" si="0"/>
        <v>9.9340206030831713</v>
      </c>
      <c r="L30" s="6">
        <v>0</v>
      </c>
    </row>
    <row r="31" spans="2:12" x14ac:dyDescent="0.2">
      <c r="B31" s="4">
        <v>27</v>
      </c>
      <c r="C31" s="9" t="s">
        <v>20</v>
      </c>
      <c r="D31" s="6">
        <v>0</v>
      </c>
      <c r="E31" s="7">
        <v>0</v>
      </c>
      <c r="F31" s="17">
        <v>0.5041132187663</v>
      </c>
      <c r="G31" s="6">
        <v>0</v>
      </c>
      <c r="H31" s="6">
        <v>0</v>
      </c>
      <c r="I31" s="6">
        <v>86.755784706754184</v>
      </c>
      <c r="J31" s="6">
        <v>81.260540996249475</v>
      </c>
      <c r="K31" s="8">
        <f t="shared" si="0"/>
        <v>168.52043892176997</v>
      </c>
      <c r="L31" s="6">
        <v>0</v>
      </c>
    </row>
    <row r="32" spans="2:12" x14ac:dyDescent="0.2">
      <c r="B32" s="4">
        <v>28</v>
      </c>
      <c r="C32" s="9" t="s">
        <v>90</v>
      </c>
      <c r="D32" s="6">
        <v>0</v>
      </c>
      <c r="E32" s="7">
        <v>0</v>
      </c>
      <c r="F32" s="17">
        <v>0.56165681226660003</v>
      </c>
      <c r="G32" s="6">
        <v>0</v>
      </c>
      <c r="H32" s="6">
        <v>0</v>
      </c>
      <c r="I32" s="6">
        <v>0</v>
      </c>
      <c r="J32" s="6">
        <v>0</v>
      </c>
      <c r="K32" s="8">
        <f t="shared" si="0"/>
        <v>0.56165681226660003</v>
      </c>
      <c r="L32" s="6">
        <v>0</v>
      </c>
    </row>
    <row r="33" spans="2:12" x14ac:dyDescent="0.2">
      <c r="B33" s="4">
        <v>29</v>
      </c>
      <c r="C33" s="9" t="s">
        <v>4</v>
      </c>
      <c r="D33" s="6">
        <v>0</v>
      </c>
      <c r="E33" s="7">
        <v>0</v>
      </c>
      <c r="F33" s="17">
        <v>9.6856004799899989E-2</v>
      </c>
      <c r="G33" s="6">
        <v>0</v>
      </c>
      <c r="H33" s="6">
        <v>0</v>
      </c>
      <c r="I33" s="6">
        <v>18.161852161249787</v>
      </c>
      <c r="J33" s="6">
        <v>4.6121088210000041</v>
      </c>
      <c r="K33" s="8">
        <f t="shared" si="0"/>
        <v>22.87081698704969</v>
      </c>
      <c r="L33" s="6">
        <v>0</v>
      </c>
    </row>
    <row r="34" spans="2:12" x14ac:dyDescent="0.2">
      <c r="B34" s="4">
        <v>30</v>
      </c>
      <c r="C34" s="9" t="s">
        <v>11</v>
      </c>
      <c r="D34" s="6">
        <v>0</v>
      </c>
      <c r="E34" s="7">
        <v>0</v>
      </c>
      <c r="F34" s="17">
        <v>0.24206863586650001</v>
      </c>
      <c r="G34" s="6">
        <v>0</v>
      </c>
      <c r="H34" s="6">
        <v>0</v>
      </c>
      <c r="I34" s="6">
        <v>23.78585124224908</v>
      </c>
      <c r="J34" s="6">
        <v>11.144721040000096</v>
      </c>
      <c r="K34" s="8">
        <f t="shared" si="0"/>
        <v>35.172640918115675</v>
      </c>
      <c r="L34" s="6">
        <v>0</v>
      </c>
    </row>
    <row r="35" spans="2:12" x14ac:dyDescent="0.2">
      <c r="B35" s="4">
        <v>31</v>
      </c>
      <c r="C35" s="5" t="s">
        <v>91</v>
      </c>
      <c r="D35" s="6">
        <v>0</v>
      </c>
      <c r="E35" s="7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8">
        <f t="shared" si="0"/>
        <v>0</v>
      </c>
      <c r="L35" s="6">
        <v>0</v>
      </c>
    </row>
    <row r="36" spans="2:12" x14ac:dyDescent="0.2">
      <c r="B36" s="4">
        <v>32</v>
      </c>
      <c r="C36" s="9" t="s">
        <v>13</v>
      </c>
      <c r="D36" s="6">
        <v>0</v>
      </c>
      <c r="E36" s="18">
        <v>1.69836525333E-2</v>
      </c>
      <c r="F36" s="17">
        <v>6.7095840596308971</v>
      </c>
      <c r="G36" s="6">
        <v>0</v>
      </c>
      <c r="H36" s="6">
        <v>0</v>
      </c>
      <c r="I36" s="6">
        <v>160.489769642287</v>
      </c>
      <c r="J36" s="6">
        <v>92.891124200995833</v>
      </c>
      <c r="K36" s="8">
        <f t="shared" si="0"/>
        <v>260.107461555447</v>
      </c>
      <c r="L36" s="6">
        <v>0</v>
      </c>
    </row>
    <row r="37" spans="2:12" x14ac:dyDescent="0.2">
      <c r="B37" s="4">
        <v>33</v>
      </c>
      <c r="C37" s="9" t="s">
        <v>92</v>
      </c>
      <c r="D37" s="6">
        <v>0</v>
      </c>
      <c r="E37" s="7">
        <v>0</v>
      </c>
      <c r="F37" s="6">
        <v>0</v>
      </c>
      <c r="G37" s="6">
        <v>0</v>
      </c>
      <c r="H37" s="6">
        <v>0</v>
      </c>
      <c r="I37" s="6">
        <v>0.13672350099999997</v>
      </c>
      <c r="J37" s="6">
        <v>0.26639791174999983</v>
      </c>
      <c r="K37" s="8">
        <f t="shared" si="0"/>
        <v>0.4031214127499998</v>
      </c>
      <c r="L37" s="6">
        <v>0</v>
      </c>
    </row>
    <row r="38" spans="2:12" x14ac:dyDescent="0.2">
      <c r="B38" s="4">
        <v>34</v>
      </c>
      <c r="C38" s="9" t="s">
        <v>15</v>
      </c>
      <c r="D38" s="6">
        <v>0</v>
      </c>
      <c r="E38" s="7">
        <v>0</v>
      </c>
      <c r="F38" s="17">
        <v>3.0221522147989011</v>
      </c>
      <c r="G38" s="6">
        <v>0</v>
      </c>
      <c r="H38" s="6">
        <v>0</v>
      </c>
      <c r="I38" s="6">
        <v>68.352819504254896</v>
      </c>
      <c r="J38" s="6">
        <v>28.796369626500031</v>
      </c>
      <c r="K38" s="8">
        <f t="shared" si="0"/>
        <v>100.17134134555383</v>
      </c>
      <c r="L38" s="6">
        <v>0</v>
      </c>
    </row>
    <row r="39" spans="2:12" x14ac:dyDescent="0.2">
      <c r="B39" s="4">
        <v>35</v>
      </c>
      <c r="C39" s="9" t="s">
        <v>14</v>
      </c>
      <c r="D39" s="6">
        <v>0</v>
      </c>
      <c r="E39" s="7">
        <v>0</v>
      </c>
      <c r="F39" s="17">
        <v>1.42412949E-2</v>
      </c>
      <c r="G39" s="6">
        <v>0</v>
      </c>
      <c r="H39" s="6">
        <v>0</v>
      </c>
      <c r="I39" s="6">
        <v>0</v>
      </c>
      <c r="J39" s="6">
        <v>0</v>
      </c>
      <c r="K39" s="8">
        <f t="shared" si="0"/>
        <v>1.42412949E-2</v>
      </c>
      <c r="L39" s="6">
        <v>0</v>
      </c>
    </row>
    <row r="40" spans="2:12" x14ac:dyDescent="0.2">
      <c r="B40" s="4">
        <v>36</v>
      </c>
      <c r="C40" s="9" t="s">
        <v>8</v>
      </c>
      <c r="D40" s="6">
        <v>0</v>
      </c>
      <c r="E40" s="7">
        <v>0</v>
      </c>
      <c r="F40" s="17">
        <v>1.3606265359981999</v>
      </c>
      <c r="G40" s="6">
        <v>0</v>
      </c>
      <c r="H40" s="6">
        <v>0</v>
      </c>
      <c r="I40" s="6">
        <v>135.11188083701509</v>
      </c>
      <c r="J40" s="6">
        <v>76.946646998747667</v>
      </c>
      <c r="K40" s="8">
        <f t="shared" si="0"/>
        <v>213.41915437176095</v>
      </c>
      <c r="L40" s="6">
        <v>0</v>
      </c>
    </row>
    <row r="41" spans="2:12" x14ac:dyDescent="0.2">
      <c r="B41" s="4"/>
      <c r="C41" s="9"/>
      <c r="D41" s="11"/>
      <c r="E41" s="12"/>
      <c r="F41" s="2"/>
      <c r="G41" s="2"/>
      <c r="H41" s="2"/>
      <c r="I41" s="6"/>
      <c r="J41" s="6"/>
      <c r="K41" s="2"/>
      <c r="L41" s="8"/>
    </row>
    <row r="42" spans="2:12" x14ac:dyDescent="0.2">
      <c r="B42" s="3" t="s">
        <v>93</v>
      </c>
      <c r="C42" s="2"/>
      <c r="D42" s="13">
        <f>SUM(D5:D40)</f>
        <v>0</v>
      </c>
      <c r="E42" s="14">
        <f t="shared" ref="E42:L42" si="1">SUM(E5:E40)</f>
        <v>6.4096564298976988</v>
      </c>
      <c r="F42" s="13">
        <f t="shared" si="1"/>
        <v>152.17402476663423</v>
      </c>
      <c r="G42" s="13">
        <f t="shared" si="1"/>
        <v>0</v>
      </c>
      <c r="H42" s="13">
        <f t="shared" si="1"/>
        <v>0</v>
      </c>
      <c r="I42" s="13">
        <f>SUM(I5:I41)</f>
        <v>2266.0212368245334</v>
      </c>
      <c r="J42" s="13">
        <f>SUM(J5:J41)</f>
        <v>3666.6514627909633</v>
      </c>
      <c r="K42" s="13">
        <f t="shared" si="1"/>
        <v>6091.2563808120294</v>
      </c>
      <c r="L42" s="13">
        <f t="shared" si="1"/>
        <v>0</v>
      </c>
    </row>
    <row r="43" spans="2:12" x14ac:dyDescent="0.2">
      <c r="B43" s="1" t="s">
        <v>94</v>
      </c>
      <c r="F43" s="15"/>
      <c r="J43" s="15"/>
    </row>
    <row r="44" spans="2:12" x14ac:dyDescent="0.2">
      <c r="J44" s="15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chvino</cp:lastModifiedBy>
  <dcterms:created xsi:type="dcterms:W3CDTF">2014-04-07T11:08:08Z</dcterms:created>
  <dcterms:modified xsi:type="dcterms:W3CDTF">2014-05-14T07:13:55Z</dcterms:modified>
</cp:coreProperties>
</file>